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xWindow="65521" yWindow="65521" windowWidth="10440" windowHeight="11640" activeTab="2"/>
  </bookViews>
  <sheets>
    <sheet name="Allgemeine Angaben" sheetId="1" r:id="rId1"/>
    <sheet name="Klasseneinteilung" sheetId="2" r:id="rId2"/>
    <sheet name="Start_Lauf" sheetId="3" r:id="rId3"/>
    <sheet name="Ergebnis Anf" sheetId="4" r:id="rId4"/>
    <sheet name="Ergebnis Cruis" sheetId="5" r:id="rId5"/>
    <sheet name="Ergebnis 20Z" sheetId="6" r:id="rId6"/>
  </sheets>
  <definedNames>
    <definedName name="_xlnm.Print_Area" localSheetId="0">'Allgemeine Angaben'!$A$1:$BA$35</definedName>
    <definedName name="_xlnm.Print_Area" localSheetId="5">'Ergebnis 20Z'!$A$1:$M$102</definedName>
    <definedName name="_xlnm.Print_Area" localSheetId="3">'Ergebnis Anf'!$A$1:$M$40</definedName>
    <definedName name="_xlnm.Print_Area" localSheetId="4">'Ergebnis Cruis'!$A$1:$M$38</definedName>
    <definedName name="_xlnm.Print_Area" localSheetId="1">'Klasseneinteilung'!$A$1:$C$22</definedName>
    <definedName name="_xlnm.Print_Area" localSheetId="2">'Start_Lauf'!$A$1:$M$79</definedName>
    <definedName name="_xlnm.Print_Titles" localSheetId="5">'Ergebnis 20Z'!$1:$2</definedName>
    <definedName name="_xlnm.Print_Titles" localSheetId="3">'Ergebnis Anf'!$1:$2</definedName>
    <definedName name="_xlnm.Print_Titles" localSheetId="4">'Ergebnis Cruis'!$1:$2</definedName>
    <definedName name="_xlnm.Print_Titles" localSheetId="2">'Start_Lauf'!$1:$6</definedName>
  </definedNames>
  <calcPr fullCalcOnLoad="1"/>
</workbook>
</file>

<file path=xl/comments3.xml><?xml version="1.0" encoding="utf-8"?>
<comments xmlns="http://schemas.openxmlformats.org/spreadsheetml/2006/main">
  <authors>
    <author>ATD</author>
  </authors>
  <commentList>
    <comment ref="A2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A1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K3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F3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</commentList>
</comments>
</file>

<file path=xl/sharedStrings.xml><?xml version="1.0" encoding="utf-8"?>
<sst xmlns="http://schemas.openxmlformats.org/spreadsheetml/2006/main" count="1827" uniqueCount="449">
  <si>
    <t>Bezeichnung des Rennens:</t>
  </si>
  <si>
    <t>Start-Nr.</t>
  </si>
  <si>
    <t>Klasse</t>
  </si>
  <si>
    <t>Datum des Rennens:</t>
  </si>
  <si>
    <t>Ort des Rennens:</t>
  </si>
  <si>
    <t>, den</t>
  </si>
  <si>
    <t>Allgemeine Angaben</t>
  </si>
  <si>
    <t>Austragender Verein</t>
  </si>
  <si>
    <t>Name</t>
  </si>
  <si>
    <t>13</t>
  </si>
  <si>
    <t>BEILHACK, Daniel</t>
  </si>
  <si>
    <t>SV DJK Kolbermoor</t>
  </si>
  <si>
    <t>66</t>
  </si>
  <si>
    <t>RSV Esselbach</t>
  </si>
  <si>
    <t>RC 50 Erlangen</t>
  </si>
  <si>
    <t>5</t>
  </si>
  <si>
    <t>23</t>
  </si>
  <si>
    <t>12</t>
  </si>
  <si>
    <t>ENDLEIN, Andreas</t>
  </si>
  <si>
    <t>03</t>
  </si>
  <si>
    <t>11</t>
  </si>
  <si>
    <t>MAC Königsbrunn</t>
  </si>
  <si>
    <t>8</t>
  </si>
  <si>
    <t>01</t>
  </si>
  <si>
    <t>HUBER, Markus</t>
  </si>
  <si>
    <t>51</t>
  </si>
  <si>
    <t>BMX Vereinigung Südbayern</t>
  </si>
  <si>
    <t>52</t>
  </si>
  <si>
    <t>07</t>
  </si>
  <si>
    <t>64</t>
  </si>
  <si>
    <t>53</t>
  </si>
  <si>
    <t>4</t>
  </si>
  <si>
    <t>MICHL, Bernd</t>
  </si>
  <si>
    <t>2</t>
  </si>
  <si>
    <t>1</t>
  </si>
  <si>
    <t>54</t>
  </si>
  <si>
    <t>55</t>
  </si>
  <si>
    <t>9</t>
  </si>
  <si>
    <t>17</t>
  </si>
  <si>
    <t>56</t>
  </si>
  <si>
    <t>57</t>
  </si>
  <si>
    <t>58</t>
  </si>
  <si>
    <t>59</t>
  </si>
  <si>
    <t>3</t>
  </si>
  <si>
    <t>6</t>
  </si>
  <si>
    <t>OTTO, Susanne</t>
  </si>
  <si>
    <t>04</t>
  </si>
  <si>
    <t>ALFF, Gregor</t>
  </si>
  <si>
    <t>15</t>
  </si>
  <si>
    <t>BEILHACK, Benjamin</t>
  </si>
  <si>
    <t>014</t>
  </si>
  <si>
    <t>TuS Fürstenfeldbruck</t>
  </si>
  <si>
    <t>18</t>
  </si>
  <si>
    <t>017</t>
  </si>
  <si>
    <t>HUBER, Michael</t>
  </si>
  <si>
    <t>020</t>
  </si>
  <si>
    <t>20</t>
  </si>
  <si>
    <t>BMX RG Herzogenaurach</t>
  </si>
  <si>
    <t>05</t>
  </si>
  <si>
    <t>HAIN, Simone</t>
  </si>
  <si>
    <t>BLUMHAGEN, Pascal</t>
  </si>
  <si>
    <t>16</t>
  </si>
  <si>
    <t>06</t>
  </si>
  <si>
    <t>14</t>
  </si>
  <si>
    <t xml:space="preserve">RÖMMELT, Peter </t>
  </si>
  <si>
    <t>08</t>
  </si>
  <si>
    <t>SIMON, Jens-Jörg</t>
  </si>
  <si>
    <t>25</t>
  </si>
  <si>
    <t>28</t>
  </si>
  <si>
    <t>09</t>
  </si>
  <si>
    <t>26</t>
  </si>
  <si>
    <t>27</t>
  </si>
  <si>
    <t>WELKER, Fabian</t>
  </si>
  <si>
    <t>GAST, Maximilian</t>
  </si>
  <si>
    <t>SCHMIDT, Julian</t>
  </si>
  <si>
    <t>SCHNEIDER, Stefanie</t>
  </si>
  <si>
    <t>02</t>
  </si>
  <si>
    <t>GANSER, Maximilian</t>
  </si>
  <si>
    <t>HAAS, Lukas</t>
  </si>
  <si>
    <t>HOFFMANN, Robin</t>
  </si>
  <si>
    <t>KLINGENBERG, Yanko</t>
  </si>
  <si>
    <t>KÜHNEL, Maximilian</t>
  </si>
  <si>
    <t>MEIWES, René</t>
  </si>
  <si>
    <t>OTTO, Fabian</t>
  </si>
  <si>
    <t>SCHNEIDER, Florian</t>
  </si>
  <si>
    <t>016</t>
  </si>
  <si>
    <t>021</t>
  </si>
  <si>
    <t>33</t>
  </si>
  <si>
    <t>FELDL, Benjamin</t>
  </si>
  <si>
    <t>HOFMANN, Martin</t>
  </si>
  <si>
    <t>010</t>
  </si>
  <si>
    <t>KÖHLER, Marco</t>
  </si>
  <si>
    <t>MEINDL, Sebastian</t>
  </si>
  <si>
    <t>MÜLLER, Vinzenz</t>
  </si>
  <si>
    <t>32</t>
  </si>
  <si>
    <t>RUDOLPH, Daniel</t>
  </si>
  <si>
    <t>RUMMEL, Fabian</t>
  </si>
  <si>
    <t>SCHULZE, Benjamin</t>
  </si>
  <si>
    <t>SEHR, Benedikt</t>
  </si>
  <si>
    <t>015</t>
  </si>
  <si>
    <t>10</t>
  </si>
  <si>
    <t>MEIWES, Lars</t>
  </si>
  <si>
    <t>OTTO, Thomas</t>
  </si>
  <si>
    <t>SEUFERT, Udo</t>
  </si>
  <si>
    <t>BÖCK-SCHÖNAUER, Karl</t>
  </si>
  <si>
    <t>GRASEGGER, Thomas</t>
  </si>
  <si>
    <t>KÖHLER, Karl-Heinz</t>
  </si>
  <si>
    <t>MÜLLER, Helmut</t>
  </si>
  <si>
    <t>SCHREIBER, Edwin</t>
  </si>
  <si>
    <t>GRÄF, Helga</t>
  </si>
  <si>
    <t>Starterzahlen und Laufeinteilung</t>
  </si>
  <si>
    <t>Anfänger</t>
  </si>
  <si>
    <t>Anzahl</t>
  </si>
  <si>
    <t>Summe:</t>
  </si>
  <si>
    <t>Vorlauf</t>
  </si>
  <si>
    <t>1/8 Finale</t>
  </si>
  <si>
    <t>1/4 Finale</t>
  </si>
  <si>
    <t>1/2 Finale</t>
  </si>
  <si>
    <t>Cruiser Lizenz</t>
  </si>
  <si>
    <t>Summe</t>
  </si>
  <si>
    <t>Gesamt:</t>
  </si>
  <si>
    <t>Laufnummern beginnend bei den jeweiligen Abschnittszahlen</t>
  </si>
  <si>
    <t>ENDE</t>
  </si>
  <si>
    <t>Anzahl Fahrer pro Lauf: ( 8 oder 6)</t>
  </si>
  <si>
    <t>Anzahl Fahrer die max. weiterkommen pro Lauf:</t>
  </si>
  <si>
    <t/>
  </si>
  <si>
    <t>-</t>
  </si>
  <si>
    <t>ges.</t>
  </si>
  <si>
    <t>20" Lizenz</t>
  </si>
  <si>
    <t>6+6</t>
  </si>
  <si>
    <t>6+5</t>
  </si>
  <si>
    <t>6+6+6</t>
  </si>
  <si>
    <t>5+5+5+5</t>
  </si>
  <si>
    <t>8+8</t>
  </si>
  <si>
    <t>7+6</t>
  </si>
  <si>
    <t>8+7</t>
  </si>
  <si>
    <t>6+7+6</t>
  </si>
  <si>
    <t>Cruiser</t>
  </si>
  <si>
    <t>20Z</t>
  </si>
  <si>
    <t>...</t>
  </si>
  <si>
    <t>21</t>
  </si>
  <si>
    <t>31</t>
  </si>
  <si>
    <t>62</t>
  </si>
  <si>
    <t>018</t>
  </si>
  <si>
    <t>SIMON, Jens Jörg</t>
  </si>
  <si>
    <t>AUERNHEIMER, Roman</t>
  </si>
  <si>
    <t>MAYER, Barbara</t>
  </si>
  <si>
    <t>BENNEWITZ, Tobias</t>
  </si>
  <si>
    <t>DORN, Stephan</t>
  </si>
  <si>
    <t>PRIES, Timo</t>
  </si>
  <si>
    <t>ESCHELBACH, Johanna</t>
  </si>
  <si>
    <t>MAYER, Anna</t>
  </si>
  <si>
    <t>BERNHART, Jakob</t>
  </si>
  <si>
    <t>ESCHELBACH, Ludwig</t>
  </si>
  <si>
    <t>JETZELSBERGER, Lukas</t>
  </si>
  <si>
    <t>LEHNER, Severin</t>
  </si>
  <si>
    <t>PRIES, Nadja</t>
  </si>
  <si>
    <t>AMANN, Tobias</t>
  </si>
  <si>
    <t>CHRISTUPEIT, Benjamin</t>
  </si>
  <si>
    <t>FENDT, Moritz</t>
  </si>
  <si>
    <t>ETTENBERGER, Florian</t>
  </si>
  <si>
    <t>KUFFNER, Felix</t>
  </si>
  <si>
    <t>LEHNER, Fabian</t>
  </si>
  <si>
    <t>FELDL, Thomas</t>
  </si>
  <si>
    <t>ZENKERT, Siegfried</t>
  </si>
  <si>
    <t>LAMPL, Alfred</t>
  </si>
  <si>
    <t>GRASEGGER, Brigitta</t>
  </si>
  <si>
    <t>ZACHEO, Andrea</t>
  </si>
  <si>
    <t>Cruiser Elite</t>
  </si>
  <si>
    <t>Cruiser Junior</t>
  </si>
  <si>
    <t>Cruiser Jugend</t>
  </si>
  <si>
    <t>Cruiser Schüler</t>
  </si>
  <si>
    <t>Cruiser Senioren I</t>
  </si>
  <si>
    <t>Cruiser Senioren II</t>
  </si>
  <si>
    <t>Cruiser Seniorinnen</t>
  </si>
  <si>
    <t>U 9, männlich</t>
  </si>
  <si>
    <t>U 9, weiblich</t>
  </si>
  <si>
    <t>U 11, männlich</t>
  </si>
  <si>
    <t>U 11, weiblich</t>
  </si>
  <si>
    <t>U 13, männlich</t>
  </si>
  <si>
    <t>U 13, weiblich</t>
  </si>
  <si>
    <t>Elite Männer</t>
  </si>
  <si>
    <t>Elite Frauen</t>
  </si>
  <si>
    <t>Anf. U9, männlich</t>
  </si>
  <si>
    <t>Anf. U9, weiblich</t>
  </si>
  <si>
    <t>Anf. U11, männlich</t>
  </si>
  <si>
    <t>Anf. U11, weiblich</t>
  </si>
  <si>
    <t>Anf. U13, männlich</t>
  </si>
  <si>
    <t>Anf. U13, weiblich</t>
  </si>
  <si>
    <t>Anf. Schüler, männlich</t>
  </si>
  <si>
    <t>Anf. Schüler, weiblich</t>
  </si>
  <si>
    <t>Anf. Jugend, männlich</t>
  </si>
  <si>
    <t>Anf. Jugend, weiblich</t>
  </si>
  <si>
    <t>Anf. Junioren, männlich</t>
  </si>
  <si>
    <t>Anf. Junioren, weiblich</t>
  </si>
  <si>
    <t>Anf. Elite, männlich</t>
  </si>
  <si>
    <t>Anf. Elite, weiblich</t>
  </si>
  <si>
    <t>Cruiser weiblich</t>
  </si>
  <si>
    <t>Anfänger männlich</t>
  </si>
  <si>
    <t>Anfänger weiblich</t>
  </si>
  <si>
    <t>20" Lizenz männlich</t>
  </si>
  <si>
    <t>20" Lizenz weiblich</t>
  </si>
  <si>
    <t>Cruiser männlich</t>
  </si>
  <si>
    <t>Anf. U7, weiblich</t>
  </si>
  <si>
    <t>Anf. U7, männlich</t>
  </si>
  <si>
    <t>Schüler, weiblich</t>
  </si>
  <si>
    <t>Schüler, männlich</t>
  </si>
  <si>
    <t>Jugend, weiblich</t>
  </si>
  <si>
    <t>Jugend, männlich</t>
  </si>
  <si>
    <t>Juniorinnen</t>
  </si>
  <si>
    <t>Junioren</t>
  </si>
  <si>
    <t>Software-Version:</t>
  </si>
  <si>
    <t>Markus Haala</t>
  </si>
  <si>
    <t>Software-Datum:</t>
  </si>
  <si>
    <t>Software-Entwickler:</t>
  </si>
  <si>
    <t>Erlangen</t>
  </si>
  <si>
    <t>STANG, Horst</t>
  </si>
  <si>
    <t>OTTO, Patric</t>
  </si>
  <si>
    <t>AUMILLER, Christoph</t>
  </si>
  <si>
    <t>AUMILLER, Thomas</t>
  </si>
  <si>
    <t>NOWAK, Michael</t>
  </si>
  <si>
    <t>ROTH, Axel</t>
  </si>
  <si>
    <t>SCHMIDT, Bastian</t>
  </si>
  <si>
    <t>WELKER, Jochen</t>
  </si>
  <si>
    <t>GAST, Frederik</t>
  </si>
  <si>
    <t>VORDERER, Leon</t>
  </si>
  <si>
    <t>AMBOS, Johannes</t>
  </si>
  <si>
    <t>AMBOS, Laureen</t>
  </si>
  <si>
    <t>BACHSLEITNER, Niklas</t>
  </si>
  <si>
    <t>LAMPL, Verena</t>
  </si>
  <si>
    <t>MAHR, Andre</t>
  </si>
  <si>
    <t>STANG, David</t>
  </si>
  <si>
    <t>WELSCH, Lukas</t>
  </si>
  <si>
    <t>Anf. ...</t>
  </si>
  <si>
    <t>Cruiser ...</t>
  </si>
  <si>
    <t>Fahrerlisten:</t>
  </si>
  <si>
    <t>Fahrerprüfung mit OK und Cancel</t>
  </si>
  <si>
    <t>Vorlaufliste</t>
  </si>
  <si>
    <t>Gleiche Startnummern ermöglicht</t>
  </si>
  <si>
    <t>V4.0</t>
  </si>
  <si>
    <t>V5.0</t>
  </si>
  <si>
    <t>Start_Lauf:</t>
  </si>
  <si>
    <t>Schaltflächen entfernt</t>
  </si>
  <si>
    <t>Vorläufe:</t>
  </si>
  <si>
    <t>Startplatzeintragung für 8/6 Fahrer</t>
  </si>
  <si>
    <t>Startplatzeintragung in 2 Varianten</t>
  </si>
  <si>
    <t>Fahrerprüfung Meldetexte mit Anzahl</t>
  </si>
  <si>
    <t>Startreihenfolge:</t>
  </si>
  <si>
    <t>Schaltflächen Anordnung geändert</t>
  </si>
  <si>
    <t>Löschen der aktuellen Reihenfolge</t>
  </si>
  <si>
    <t>6er/8er Rennaufteilung:</t>
  </si>
  <si>
    <t>4ter Wertungslauf eingefügt</t>
  </si>
  <si>
    <t>Finale:</t>
  </si>
  <si>
    <t>V6.0</t>
  </si>
  <si>
    <t>4ter Wertungslauf Eintrag</t>
  </si>
  <si>
    <t>Fin./4.</t>
  </si>
  <si>
    <t>4ter Wertungslauf in Finale</t>
  </si>
  <si>
    <t>Fahrer 4ter Wertl. In Finale</t>
  </si>
  <si>
    <t>V6.1</t>
  </si>
  <si>
    <t>Ansichten</t>
  </si>
  <si>
    <t>Alles</t>
  </si>
  <si>
    <t>Druckbereich und Seitenwechsel</t>
  </si>
  <si>
    <t>Alle Lauflisten</t>
  </si>
  <si>
    <t>V6.1a</t>
  </si>
  <si>
    <t>Ergebnis eintragen (nur fuer Test)</t>
  </si>
  <si>
    <t>Blattschutz aufheben</t>
  </si>
  <si>
    <t>Alles Berechnen auch alles Loeschen</t>
  </si>
  <si>
    <t>Fahrer ohne Rennen = Gelb</t>
  </si>
  <si>
    <t>Fahrer ohne Rennen Gelb loeschen</t>
  </si>
  <si>
    <t>J/N selektierbar</t>
  </si>
  <si>
    <t>V6.2</t>
  </si>
  <si>
    <t>V6.3</t>
  </si>
  <si>
    <t>Blattformatierung</t>
  </si>
  <si>
    <t>HELMREICH, Gero</t>
  </si>
  <si>
    <t>KOCH, Tim</t>
  </si>
  <si>
    <t>ZENKERT, Maximilian</t>
  </si>
  <si>
    <t>KRÄMER, Simon</t>
  </si>
  <si>
    <t>BERGDOLL-HECKELMILLER, Tommy</t>
  </si>
  <si>
    <t>DUSKE, Janick</t>
  </si>
  <si>
    <t>BMX-Vereinigung Südbayern</t>
  </si>
  <si>
    <t>NETTER, Jonas</t>
  </si>
  <si>
    <t>KÖHLER,Timo</t>
  </si>
  <si>
    <t>VORDERER, Philip</t>
  </si>
  <si>
    <t>BRAUER, Lucas</t>
  </si>
  <si>
    <t>DUSKE, Valentina</t>
  </si>
  <si>
    <t xml:space="preserve"> </t>
  </si>
  <si>
    <t>ZACHEO, Robert</t>
  </si>
  <si>
    <t>VORDERER, Bettina</t>
  </si>
  <si>
    <t>Fahrer "doppelt" =&gt; "mehrfach"</t>
  </si>
  <si>
    <t>Fahrer "anwesend" in "Fahrer prüfen !"</t>
  </si>
  <si>
    <t>Rennen mit 3 Fahrern Meldung</t>
  </si>
  <si>
    <t>4WL</t>
  </si>
  <si>
    <t>Fin</t>
  </si>
  <si>
    <t>Ort / Verein</t>
  </si>
  <si>
    <t>Startlisten</t>
  </si>
  <si>
    <t>"A" statt "J"</t>
  </si>
  <si>
    <t>V6.4</t>
  </si>
  <si>
    <t>1/2F</t>
  </si>
  <si>
    <t>1/4F</t>
  </si>
  <si>
    <t>1/8F</t>
  </si>
  <si>
    <t>1.VL</t>
  </si>
  <si>
    <t>2.VL</t>
  </si>
  <si>
    <t>3.VL</t>
  </si>
  <si>
    <t>Sortiert und Anfänger gelöscht</t>
  </si>
  <si>
    <t>V6.5</t>
  </si>
  <si>
    <t>Ergebnislisten</t>
  </si>
  <si>
    <t>Neu erstellt</t>
  </si>
  <si>
    <t>V6.6</t>
  </si>
  <si>
    <t>V6.7</t>
  </si>
  <si>
    <t>Vorläufe, xtelFinale und Finale</t>
  </si>
  <si>
    <t>Nur noch ein Button für Listenerzeug.</t>
  </si>
  <si>
    <t>Punkte Schema</t>
  </si>
  <si>
    <t>GUFFANTI, Thomas</t>
  </si>
  <si>
    <t>ZACHEO, Lara</t>
  </si>
  <si>
    <t>Rennaufteilung</t>
  </si>
  <si>
    <t>Rennen mit 2 Fahrern eingetragen</t>
  </si>
  <si>
    <t>Platzierung</t>
  </si>
  <si>
    <t>V6.8</t>
  </si>
  <si>
    <t>Berechnung Platzierung geändert</t>
  </si>
  <si>
    <t>Klasseneinteilung</t>
  </si>
  <si>
    <t>Felder grau hinterlegt</t>
  </si>
  <si>
    <t>Gelöscht und Neu erstellt</t>
  </si>
  <si>
    <t>V6.9</t>
  </si>
  <si>
    <t>Noch keine Auswertung</t>
  </si>
  <si>
    <t>V7.0</t>
  </si>
  <si>
    <t>Neu erstellt wegen Dateigröße</t>
  </si>
  <si>
    <t>Startnummernlisten</t>
  </si>
  <si>
    <t>V7.1</t>
  </si>
  <si>
    <t>Klasse Ursprung und Blattschutz</t>
  </si>
  <si>
    <t>V7.3</t>
  </si>
  <si>
    <t>Zwischenergebnis ermöglicht</t>
  </si>
  <si>
    <t>V7.4</t>
  </si>
  <si>
    <t>6er Rennaufteilung</t>
  </si>
  <si>
    <t>Halbfinale 25-30 von 6+6 =&gt; 5+4</t>
  </si>
  <si>
    <t>V7.5</t>
  </si>
  <si>
    <t>Punkte Anf,Cruis,20Z</t>
  </si>
  <si>
    <t>Punkteberechnung Trophy</t>
  </si>
  <si>
    <t>V7.6</t>
  </si>
  <si>
    <t>Punkteberechnung Bayernpokal</t>
  </si>
  <si>
    <t>SCHMIDT, Christian</t>
  </si>
  <si>
    <t>85</t>
  </si>
  <si>
    <t>84</t>
  </si>
  <si>
    <t>MAHR, Raphael</t>
  </si>
  <si>
    <t>BITTER, Daniel</t>
  </si>
  <si>
    <t>DORN, Michael</t>
  </si>
  <si>
    <t>FIEDLER, Sebastian</t>
  </si>
  <si>
    <t>Esselbach</t>
  </si>
  <si>
    <t>ACHTER, Johannes</t>
  </si>
  <si>
    <t>BLANKE, Levin</t>
  </si>
  <si>
    <t>WILL, Markus</t>
  </si>
  <si>
    <t>JÖRG, Felix</t>
  </si>
  <si>
    <t>…</t>
  </si>
  <si>
    <t>V7.7</t>
  </si>
  <si>
    <t>Punkteberechnung Bundesliga</t>
  </si>
  <si>
    <t>SCHMIDT, Felix</t>
  </si>
  <si>
    <t>RC50 Erlangen</t>
  </si>
  <si>
    <t>022</t>
  </si>
  <si>
    <t>029</t>
  </si>
  <si>
    <t>024</t>
  </si>
  <si>
    <t>033</t>
  </si>
  <si>
    <t>BMX-Team MC Weilheim</t>
  </si>
  <si>
    <t>ECHTER, Katherina</t>
  </si>
  <si>
    <t>MEIER, Maximilian</t>
  </si>
  <si>
    <t>NOWAK,  Eva</t>
  </si>
  <si>
    <t>OELHORN,  Benjamin-Sven</t>
  </si>
  <si>
    <t>OSTLER, Lisa</t>
  </si>
  <si>
    <t>LAMPL Leonhard</t>
  </si>
  <si>
    <t>VOGL,  Daniel</t>
  </si>
  <si>
    <t>VOLZ, Marvin</t>
  </si>
  <si>
    <t>KOLOTZEK, Adam</t>
  </si>
  <si>
    <t>NEUMANN, Jens</t>
  </si>
  <si>
    <t>OSTLER-FIEDLER, Carmen</t>
  </si>
  <si>
    <t>HUTTER, Jerome</t>
  </si>
  <si>
    <t>NOWAK, Florian</t>
  </si>
  <si>
    <t>ZWEIG , Maxemilian</t>
  </si>
  <si>
    <t>HOYER, Martin</t>
  </si>
  <si>
    <t>BRANDNER, Sebastian</t>
  </si>
  <si>
    <t>EDER, Jan-Michael</t>
  </si>
  <si>
    <t>FISCHER, Laurence</t>
  </si>
  <si>
    <t>Bayerische BMX-Meisterschaft</t>
  </si>
  <si>
    <t>PONNCETTE. Yannick</t>
  </si>
  <si>
    <t>KOLOTZEK, Rene</t>
  </si>
  <si>
    <t>ERBER, Philipp</t>
  </si>
  <si>
    <t>FLEMMING, Jeremy</t>
  </si>
  <si>
    <t>WEINMANN, Benedikt</t>
  </si>
  <si>
    <t>Königsbrunn</t>
  </si>
  <si>
    <t>Herzogenaurach</t>
  </si>
  <si>
    <t>324</t>
  </si>
  <si>
    <t>388</t>
  </si>
  <si>
    <t>315</t>
  </si>
  <si>
    <t>314</t>
  </si>
  <si>
    <t>306</t>
  </si>
  <si>
    <t>308</t>
  </si>
  <si>
    <t>318</t>
  </si>
  <si>
    <t>321</t>
  </si>
  <si>
    <t>326</t>
  </si>
  <si>
    <t>311</t>
  </si>
  <si>
    <t>312</t>
  </si>
  <si>
    <t>316</t>
  </si>
  <si>
    <t>KÖHLER, Swen</t>
  </si>
  <si>
    <t>303</t>
  </si>
  <si>
    <t>304</t>
  </si>
  <si>
    <t>JACOBI, Stefan</t>
  </si>
  <si>
    <t>GAP</t>
  </si>
  <si>
    <t>389</t>
  </si>
  <si>
    <t>HÄCKER, Kai</t>
  </si>
  <si>
    <t>317</t>
  </si>
  <si>
    <t>KRINITZKI, Rene</t>
  </si>
  <si>
    <t>319</t>
  </si>
  <si>
    <t>NEUMANN, Patrick</t>
  </si>
  <si>
    <t>320</t>
  </si>
  <si>
    <t>SCHNEIDER, Jordy</t>
  </si>
  <si>
    <t>FFB</t>
  </si>
  <si>
    <t>322</t>
  </si>
  <si>
    <t>328</t>
  </si>
  <si>
    <t>NÜBLING, Maximilian</t>
  </si>
  <si>
    <t>323</t>
  </si>
  <si>
    <t>330</t>
  </si>
  <si>
    <t>KIELTSCH, Martin</t>
  </si>
  <si>
    <t>LIN, David</t>
  </si>
  <si>
    <t>309</t>
  </si>
  <si>
    <t>327</t>
  </si>
  <si>
    <t>307</t>
  </si>
  <si>
    <t>MULLER, Philippe</t>
  </si>
  <si>
    <t>ORZYSCHEK, Luca</t>
  </si>
  <si>
    <t>325</t>
  </si>
  <si>
    <t>SCHWEIGHOFER, Stefan</t>
  </si>
  <si>
    <t>305</t>
  </si>
  <si>
    <t>OHMANN, Jürgen</t>
  </si>
  <si>
    <t>329</t>
  </si>
  <si>
    <t>NÜBLING, Adalbert</t>
  </si>
  <si>
    <t>335</t>
  </si>
  <si>
    <t>334</t>
  </si>
  <si>
    <t>332</t>
  </si>
  <si>
    <t>PRIES, Maximilian</t>
  </si>
  <si>
    <t>331</t>
  </si>
  <si>
    <t>PRIES, Michael</t>
  </si>
  <si>
    <t>SEIDEL; Nico</t>
  </si>
  <si>
    <t>Schleiz</t>
  </si>
  <si>
    <t>SCHERZ, Stefan</t>
  </si>
  <si>
    <t xml:space="preserve">2A </t>
  </si>
  <si>
    <t xml:space="preserve">52N </t>
  </si>
  <si>
    <t xml:space="preserve">05E </t>
  </si>
  <si>
    <t xml:space="preserve">05M </t>
  </si>
  <si>
    <t xml:space="preserve">3H </t>
  </si>
  <si>
    <t xml:space="preserve">6E </t>
  </si>
  <si>
    <t xml:space="preserve">09K </t>
  </si>
  <si>
    <t>310</t>
  </si>
  <si>
    <t>XXX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</si>
</sst>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"/>
    <numFmt numFmtId="181" formatCode="[$-407]dddd\,\ d\.\ mmmm\ yyyy"/>
    <numFmt numFmtId="182" formatCode="0.0000"/>
  </numFmts>
  <fonts count="1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8"/>
      <name val="Tahoma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4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3" fillId="0" borderId="8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7" fillId="0" borderId="8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0" fillId="0" borderId="0" xfId="0" applyAlignment="1" applyProtection="1">
      <alignment/>
      <protection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9" xfId="0" applyNumberForma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13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/>
      <protection hidden="1"/>
    </xf>
    <xf numFmtId="0" fontId="10" fillId="2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 horizontal="right"/>
    </xf>
    <xf numFmtId="0" fontId="7" fillId="3" borderId="8" xfId="0" applyFont="1" applyFill="1" applyBorder="1" applyAlignment="1">
      <alignment/>
    </xf>
    <xf numFmtId="14" fontId="7" fillId="3" borderId="9" xfId="0" applyNumberFormat="1" applyFont="1" applyFill="1" applyBorder="1" applyAlignment="1">
      <alignment/>
    </xf>
    <xf numFmtId="0" fontId="7" fillId="3" borderId="10" xfId="0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7" fillId="4" borderId="12" xfId="0" applyFont="1" applyFill="1" applyBorder="1" applyAlignment="1" applyProtection="1">
      <alignment vertical="center"/>
      <protection/>
    </xf>
    <xf numFmtId="0" fontId="7" fillId="4" borderId="12" xfId="0" applyFont="1" applyFill="1" applyBorder="1" applyAlignment="1" applyProtection="1">
      <alignment horizontal="left" vertical="center"/>
      <protection/>
    </xf>
    <xf numFmtId="0" fontId="7" fillId="4" borderId="13" xfId="0" applyFont="1" applyFill="1" applyBorder="1" applyAlignment="1" applyProtection="1">
      <alignment horizontal="left" vertical="center"/>
      <protection/>
    </xf>
    <xf numFmtId="0" fontId="7" fillId="4" borderId="14" xfId="0" applyFont="1" applyFill="1" applyBorder="1" applyAlignment="1" applyProtection="1">
      <alignment horizontal="left" vertical="center"/>
      <protection/>
    </xf>
    <xf numFmtId="0" fontId="7" fillId="4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horizontal="left" vertical="center"/>
      <protection/>
    </xf>
    <xf numFmtId="0" fontId="7" fillId="4" borderId="16" xfId="0" applyFont="1" applyFill="1" applyBorder="1" applyAlignment="1" applyProtection="1">
      <alignment vertical="center"/>
      <protection/>
    </xf>
    <xf numFmtId="0" fontId="7" fillId="4" borderId="16" xfId="0" applyFont="1" applyFill="1" applyBorder="1" applyAlignment="1" applyProtection="1">
      <alignment horizontal="left" vertical="center"/>
      <protection/>
    </xf>
    <xf numFmtId="0" fontId="7" fillId="4" borderId="14" xfId="0" applyFont="1" applyFill="1" applyBorder="1" applyAlignment="1" applyProtection="1">
      <alignment/>
      <protection/>
    </xf>
    <xf numFmtId="0" fontId="7" fillId="5" borderId="14" xfId="0" applyFont="1" applyFill="1" applyBorder="1" applyAlignment="1" applyProtection="1">
      <alignment/>
      <protection locked="0"/>
    </xf>
    <xf numFmtId="0" fontId="7" fillId="5" borderId="17" xfId="0" applyFont="1" applyFill="1" applyBorder="1" applyAlignment="1" applyProtection="1">
      <alignment/>
      <protection locked="0"/>
    </xf>
    <xf numFmtId="49" fontId="7" fillId="5" borderId="14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/>
    </xf>
    <xf numFmtId="14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5" borderId="1" xfId="0" applyFont="1" applyFill="1" applyBorder="1" applyAlignment="1" applyProtection="1">
      <alignment horizontal="left"/>
      <protection locked="0"/>
    </xf>
    <xf numFmtId="14" fontId="7" fillId="5" borderId="1" xfId="0" applyNumberFormat="1" applyFont="1" applyFill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9" fillId="0" borderId="8" xfId="0" applyNumberFormat="1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0" xfId="0" applyFill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0" fillId="0" borderId="2" xfId="0" applyNumberFormat="1" applyBorder="1" applyAlignment="1">
      <alignment/>
    </xf>
    <xf numFmtId="14" fontId="0" fillId="0" borderId="2" xfId="0" applyNumberFormat="1" applyBorder="1" applyAlignment="1">
      <alignment horizontal="right"/>
    </xf>
    <xf numFmtId="14" fontId="0" fillId="0" borderId="8" xfId="0" applyNumberFormat="1" applyBorder="1" applyAlignment="1">
      <alignment horizontal="right"/>
    </xf>
  </cellXfs>
  <cellStyles count="9">
    <cellStyle name="Normal" xfId="0"/>
    <cellStyle name="Followed Hyperlink" xfId="15"/>
    <cellStyle name="Datum" xfId="16"/>
    <cellStyle name="Comma" xfId="17"/>
    <cellStyle name="Comma [0]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15</xdr:col>
      <xdr:colOff>0</xdr:colOff>
      <xdr:row>2</xdr:row>
      <xdr:rowOff>228600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952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15</xdr:col>
      <xdr:colOff>0</xdr:colOff>
      <xdr:row>0</xdr:row>
      <xdr:rowOff>9525</xdr:rowOff>
    </xdr:from>
    <xdr:to>
      <xdr:col>16</xdr:col>
      <xdr:colOff>0</xdr:colOff>
      <xdr:row>2</xdr:row>
      <xdr:rowOff>228600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952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0</xdr:colOff>
      <xdr:row>3</xdr:row>
      <xdr:rowOff>0</xdr:rowOff>
    </xdr:from>
    <xdr:to>
      <xdr:col>14</xdr:col>
      <xdr:colOff>0</xdr:colOff>
      <xdr:row>6</xdr:row>
      <xdr:rowOff>76200</xdr:rowOff>
    </xdr:to>
    <xdr:pic>
      <xdr:nvPicPr>
        <xdr:cNvPr id="1" name="Ergebnisse_einles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4857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12</xdr:col>
      <xdr:colOff>752475</xdr:colOff>
      <xdr:row>15</xdr:row>
      <xdr:rowOff>0</xdr:rowOff>
    </xdr:from>
    <xdr:to>
      <xdr:col>13</xdr:col>
      <xdr:colOff>752475</xdr:colOff>
      <xdr:row>17</xdr:row>
      <xdr:rowOff>57150</xdr:rowOff>
    </xdr:to>
    <xdr:pic>
      <xdr:nvPicPr>
        <xdr:cNvPr id="2" name="Ergebnisse_Lösch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42887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0</xdr:colOff>
      <xdr:row>15</xdr:row>
      <xdr:rowOff>0</xdr:rowOff>
    </xdr:from>
    <xdr:to>
      <xdr:col>14</xdr:col>
      <xdr:colOff>0</xdr:colOff>
      <xdr:row>17</xdr:row>
      <xdr:rowOff>57150</xdr:rowOff>
    </xdr:to>
    <xdr:pic>
      <xdr:nvPicPr>
        <xdr:cNvPr id="1" name="Ergebnisse_Lösch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42887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13</xdr:col>
      <xdr:colOff>0</xdr:colOff>
      <xdr:row>3</xdr:row>
      <xdr:rowOff>0</xdr:rowOff>
    </xdr:from>
    <xdr:to>
      <xdr:col>14</xdr:col>
      <xdr:colOff>0</xdr:colOff>
      <xdr:row>6</xdr:row>
      <xdr:rowOff>76200</xdr:rowOff>
    </xdr:to>
    <xdr:pic>
      <xdr:nvPicPr>
        <xdr:cNvPr id="2" name="Ergebnisse_einles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4857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0</xdr:colOff>
      <xdr:row>15</xdr:row>
      <xdr:rowOff>0</xdr:rowOff>
    </xdr:from>
    <xdr:to>
      <xdr:col>14</xdr:col>
      <xdr:colOff>0</xdr:colOff>
      <xdr:row>17</xdr:row>
      <xdr:rowOff>57150</xdr:rowOff>
    </xdr:to>
    <xdr:pic>
      <xdr:nvPicPr>
        <xdr:cNvPr id="1" name="Ergebnisse_Lösch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42887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13</xdr:col>
      <xdr:colOff>0</xdr:colOff>
      <xdr:row>3</xdr:row>
      <xdr:rowOff>0</xdr:rowOff>
    </xdr:from>
    <xdr:to>
      <xdr:col>14</xdr:col>
      <xdr:colOff>0</xdr:colOff>
      <xdr:row>6</xdr:row>
      <xdr:rowOff>76200</xdr:rowOff>
    </xdr:to>
    <xdr:pic>
      <xdr:nvPicPr>
        <xdr:cNvPr id="2" name="Ergebnisse_einles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4857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001"/>
  <dimension ref="A1:D56"/>
  <sheetViews>
    <sheetView showGridLines="0" showRowColHeaders="0" zoomScale="120" zoomScaleNormal="120" workbookViewId="0" topLeftCell="A1">
      <selection activeCell="B8" sqref="B8:D8"/>
    </sheetView>
  </sheetViews>
  <sheetFormatPr defaultColWidth="11.421875" defaultRowHeight="12.75" zeroHeight="1"/>
  <cols>
    <col min="1" max="1" width="59.7109375" style="34" bestFit="1" customWidth="1"/>
    <col min="2" max="2" width="33.00390625" style="34" bestFit="1" customWidth="1"/>
    <col min="3" max="3" width="7.28125" style="34" bestFit="1" customWidth="1"/>
    <col min="4" max="4" width="15.28125" style="34" bestFit="1" customWidth="1"/>
    <col min="5" max="5" width="0.42578125" style="34" customWidth="1"/>
    <col min="6" max="16384" width="11.421875" style="34" hidden="1" customWidth="1"/>
  </cols>
  <sheetData>
    <row r="1" spans="1:4" ht="34.5" customHeight="1">
      <c r="A1" s="71" t="str">
        <f>B4</f>
        <v>RC50 Erlangen</v>
      </c>
      <c r="B1" s="72"/>
      <c r="C1" s="72"/>
      <c r="D1" s="73"/>
    </row>
    <row r="2" spans="1:4" ht="24.75" customHeight="1">
      <c r="A2" s="49" t="s">
        <v>6</v>
      </c>
      <c r="B2" s="50" t="str">
        <f>B6</f>
        <v>Erlangen</v>
      </c>
      <c r="C2" s="51" t="s">
        <v>5</v>
      </c>
      <c r="D2" s="52">
        <f>B5</f>
        <v>38838</v>
      </c>
    </row>
    <row r="3" spans="1:4" ht="24.75" customHeight="1">
      <c r="A3" s="74"/>
      <c r="B3" s="74"/>
      <c r="C3" s="74"/>
      <c r="D3" s="74"/>
    </row>
    <row r="4" spans="1:4" ht="24.75" customHeight="1">
      <c r="A4" s="49" t="s">
        <v>7</v>
      </c>
      <c r="B4" s="76" t="s">
        <v>355</v>
      </c>
      <c r="C4" s="76"/>
      <c r="D4" s="76"/>
    </row>
    <row r="5" spans="1:4" ht="24.75" customHeight="1">
      <c r="A5" s="49" t="s">
        <v>3</v>
      </c>
      <c r="B5" s="77">
        <v>38838</v>
      </c>
      <c r="C5" s="76"/>
      <c r="D5" s="76"/>
    </row>
    <row r="6" spans="1:4" ht="24.75" customHeight="1">
      <c r="A6" s="49" t="s">
        <v>4</v>
      </c>
      <c r="B6" s="76" t="s">
        <v>215</v>
      </c>
      <c r="C6" s="76"/>
      <c r="D6" s="76"/>
    </row>
    <row r="7" spans="1:4" ht="24.75" customHeight="1">
      <c r="A7" s="49" t="s">
        <v>0</v>
      </c>
      <c r="B7" s="76" t="s">
        <v>379</v>
      </c>
      <c r="C7" s="76"/>
      <c r="D7" s="76"/>
    </row>
    <row r="8" spans="1:4" ht="24.75" customHeight="1">
      <c r="A8" s="49" t="s">
        <v>123</v>
      </c>
      <c r="B8" s="76">
        <v>8</v>
      </c>
      <c r="C8" s="76"/>
      <c r="D8" s="76"/>
    </row>
    <row r="9" spans="1:4" ht="24.75" customHeight="1">
      <c r="A9" s="49" t="s">
        <v>124</v>
      </c>
      <c r="B9" s="69">
        <f>IF(B8=6,3,IF(B8=8,4,"F E H L E R !!!"))</f>
        <v>4</v>
      </c>
      <c r="C9" s="69"/>
      <c r="D9" s="69"/>
    </row>
    <row r="10" spans="1:4" ht="24.75" customHeight="1">
      <c r="A10" s="75"/>
      <c r="B10" s="75"/>
      <c r="C10" s="75"/>
      <c r="D10" s="75"/>
    </row>
    <row r="11" spans="1:4" ht="24.75" customHeight="1">
      <c r="A11" s="75"/>
      <c r="B11" s="75"/>
      <c r="C11" s="75"/>
      <c r="D11" s="75"/>
    </row>
    <row r="12" spans="1:4" ht="24.75" customHeight="1">
      <c r="A12" s="49" t="s">
        <v>211</v>
      </c>
      <c r="B12" s="67" t="s">
        <v>352</v>
      </c>
      <c r="C12" s="67"/>
      <c r="D12" s="67"/>
    </row>
    <row r="13" spans="1:4" ht="24.75" customHeight="1">
      <c r="A13" s="49" t="s">
        <v>213</v>
      </c>
      <c r="B13" s="68">
        <v>38529</v>
      </c>
      <c r="C13" s="69"/>
      <c r="D13" s="69"/>
    </row>
    <row r="14" spans="1:4" ht="24.75" customHeight="1">
      <c r="A14" s="49" t="s">
        <v>214</v>
      </c>
      <c r="B14" s="67" t="s">
        <v>212</v>
      </c>
      <c r="C14" s="67"/>
      <c r="D14" s="67"/>
    </row>
    <row r="15" spans="1:4" ht="2.25" customHeight="1">
      <c r="A15" s="70"/>
      <c r="B15" s="70"/>
      <c r="C15" s="70"/>
      <c r="D15" s="70"/>
    </row>
    <row r="16" spans="1:4" ht="12.75" hidden="1">
      <c r="A16" s="34" t="s">
        <v>237</v>
      </c>
      <c r="B16" s="34" t="s">
        <v>238</v>
      </c>
      <c r="D16" s="34" t="s">
        <v>239</v>
      </c>
    </row>
    <row r="17" spans="1:4" ht="12.75" hidden="1">
      <c r="A17" s="34" t="s">
        <v>235</v>
      </c>
      <c r="B17" s="34" t="s">
        <v>236</v>
      </c>
      <c r="D17" s="34" t="s">
        <v>240</v>
      </c>
    </row>
    <row r="18" spans="1:4" ht="12.75" hidden="1">
      <c r="A18" s="34" t="s">
        <v>241</v>
      </c>
      <c r="B18" s="34" t="s">
        <v>242</v>
      </c>
      <c r="D18" s="34" t="s">
        <v>240</v>
      </c>
    </row>
    <row r="19" spans="1:4" ht="12.75" hidden="1">
      <c r="A19" s="34" t="s">
        <v>243</v>
      </c>
      <c r="B19" s="34" t="s">
        <v>244</v>
      </c>
      <c r="D19" s="34" t="s">
        <v>240</v>
      </c>
    </row>
    <row r="20" spans="1:4" ht="12.75" hidden="1">
      <c r="A20" s="34" t="s">
        <v>243</v>
      </c>
      <c r="B20" s="34" t="s">
        <v>245</v>
      </c>
      <c r="D20" s="34" t="s">
        <v>240</v>
      </c>
    </row>
    <row r="21" spans="1:4" ht="12.75" hidden="1">
      <c r="A21" s="34" t="s">
        <v>235</v>
      </c>
      <c r="B21" s="34" t="s">
        <v>246</v>
      </c>
      <c r="D21" s="34" t="s">
        <v>240</v>
      </c>
    </row>
    <row r="22" spans="1:4" ht="12.75" hidden="1">
      <c r="A22" s="34" t="s">
        <v>247</v>
      </c>
      <c r="B22" s="34" t="s">
        <v>248</v>
      </c>
      <c r="D22" s="34" t="s">
        <v>240</v>
      </c>
    </row>
    <row r="23" spans="1:4" ht="12.75" hidden="1">
      <c r="A23" s="34" t="s">
        <v>247</v>
      </c>
      <c r="B23" s="34" t="s">
        <v>249</v>
      </c>
      <c r="D23" s="34" t="s">
        <v>240</v>
      </c>
    </row>
    <row r="24" spans="1:4" ht="12.75" hidden="1">
      <c r="A24" s="34" t="s">
        <v>250</v>
      </c>
      <c r="B24" s="34" t="s">
        <v>251</v>
      </c>
      <c r="D24" s="34" t="s">
        <v>240</v>
      </c>
    </row>
    <row r="25" spans="1:4" ht="12.75" hidden="1">
      <c r="A25" s="34" t="s">
        <v>252</v>
      </c>
      <c r="B25" s="34" t="s">
        <v>254</v>
      </c>
      <c r="D25" s="34" t="s">
        <v>253</v>
      </c>
    </row>
    <row r="26" spans="1:4" ht="12.75" hidden="1">
      <c r="A26" s="34" t="s">
        <v>241</v>
      </c>
      <c r="B26" s="34" t="s">
        <v>256</v>
      </c>
      <c r="D26" s="34" t="s">
        <v>253</v>
      </c>
    </row>
    <row r="27" spans="1:4" ht="12.75" hidden="1">
      <c r="A27" s="34" t="s">
        <v>252</v>
      </c>
      <c r="B27" s="34" t="s">
        <v>257</v>
      </c>
      <c r="D27" s="34" t="s">
        <v>253</v>
      </c>
    </row>
    <row r="28" spans="1:4" ht="12.75" hidden="1">
      <c r="A28" s="34" t="s">
        <v>260</v>
      </c>
      <c r="B28" s="34" t="s">
        <v>259</v>
      </c>
      <c r="D28" s="34" t="s">
        <v>258</v>
      </c>
    </row>
    <row r="29" spans="1:4" ht="12.75" hidden="1">
      <c r="A29" s="34" t="s">
        <v>262</v>
      </c>
      <c r="B29" s="34" t="s">
        <v>261</v>
      </c>
      <c r="D29" s="34" t="s">
        <v>258</v>
      </c>
    </row>
    <row r="30" spans="1:4" ht="12.75" hidden="1">
      <c r="A30" s="34" t="s">
        <v>262</v>
      </c>
      <c r="B30" s="34" t="s">
        <v>264</v>
      </c>
      <c r="D30" s="34" t="s">
        <v>263</v>
      </c>
    </row>
    <row r="31" spans="1:4" ht="12.75" hidden="1">
      <c r="A31" s="34" t="s">
        <v>241</v>
      </c>
      <c r="B31" s="34" t="s">
        <v>267</v>
      </c>
      <c r="D31" s="34" t="s">
        <v>263</v>
      </c>
    </row>
    <row r="32" spans="1:4" ht="12.75" hidden="1">
      <c r="A32" s="34" t="s">
        <v>241</v>
      </c>
      <c r="B32" s="34" t="s">
        <v>268</v>
      </c>
      <c r="D32" s="34" t="s">
        <v>263</v>
      </c>
    </row>
    <row r="33" spans="1:4" ht="12.75" hidden="1">
      <c r="A33" s="34" t="s">
        <v>241</v>
      </c>
      <c r="B33" s="34" t="s">
        <v>265</v>
      </c>
      <c r="D33" s="34" t="s">
        <v>263</v>
      </c>
    </row>
    <row r="34" spans="1:4" ht="12.75" hidden="1">
      <c r="A34" s="34" t="s">
        <v>241</v>
      </c>
      <c r="B34" s="34" t="s">
        <v>266</v>
      </c>
      <c r="D34" s="34" t="s">
        <v>263</v>
      </c>
    </row>
    <row r="35" spans="1:4" ht="12.75" hidden="1">
      <c r="A35" s="34" t="s">
        <v>235</v>
      </c>
      <c r="B35" s="34" t="s">
        <v>269</v>
      </c>
      <c r="D35" s="34" t="s">
        <v>270</v>
      </c>
    </row>
    <row r="36" spans="1:4" ht="12.75" hidden="1">
      <c r="A36" s="34" t="s">
        <v>6</v>
      </c>
      <c r="B36" s="34" t="s">
        <v>272</v>
      </c>
      <c r="D36" s="34" t="s">
        <v>271</v>
      </c>
    </row>
    <row r="37" spans="1:4" ht="12.75" hidden="1">
      <c r="A37" s="34" t="s">
        <v>235</v>
      </c>
      <c r="B37" s="34" t="s">
        <v>288</v>
      </c>
      <c r="D37" s="34" t="s">
        <v>271</v>
      </c>
    </row>
    <row r="38" spans="1:4" ht="12.75" hidden="1">
      <c r="A38" s="34" t="s">
        <v>235</v>
      </c>
      <c r="B38" s="34" t="s">
        <v>289</v>
      </c>
      <c r="D38" s="34" t="s">
        <v>271</v>
      </c>
    </row>
    <row r="39" spans="1:4" ht="12.75" hidden="1">
      <c r="A39" s="34" t="s">
        <v>241</v>
      </c>
      <c r="B39" s="34" t="s">
        <v>290</v>
      </c>
      <c r="D39" s="34" t="s">
        <v>271</v>
      </c>
    </row>
    <row r="40" spans="1:4" ht="12.75" hidden="1">
      <c r="A40" s="34" t="s">
        <v>294</v>
      </c>
      <c r="B40" s="34" t="s">
        <v>295</v>
      </c>
      <c r="D40" s="34" t="s">
        <v>296</v>
      </c>
    </row>
    <row r="41" spans="1:4" ht="12.75" hidden="1">
      <c r="A41" s="34" t="s">
        <v>294</v>
      </c>
      <c r="B41" s="34" t="s">
        <v>303</v>
      </c>
      <c r="D41" s="34" t="s">
        <v>304</v>
      </c>
    </row>
    <row r="42" spans="1:4" ht="12.75" hidden="1">
      <c r="A42" s="34" t="s">
        <v>305</v>
      </c>
      <c r="B42" s="34" t="s">
        <v>306</v>
      </c>
      <c r="D42" s="34" t="s">
        <v>307</v>
      </c>
    </row>
    <row r="43" spans="1:4" ht="12.75" hidden="1">
      <c r="A43" s="34" t="s">
        <v>309</v>
      </c>
      <c r="B43" s="34" t="s">
        <v>310</v>
      </c>
      <c r="D43" s="34" t="s">
        <v>308</v>
      </c>
    </row>
    <row r="44" spans="1:4" ht="12.75" hidden="1">
      <c r="A44" s="34" t="s">
        <v>311</v>
      </c>
      <c r="B44" s="34" t="s">
        <v>306</v>
      </c>
      <c r="D44" s="34" t="s">
        <v>308</v>
      </c>
    </row>
    <row r="45" spans="1:4" ht="12.75" hidden="1">
      <c r="A45" s="34" t="s">
        <v>314</v>
      </c>
      <c r="B45" s="34" t="s">
        <v>315</v>
      </c>
      <c r="D45" s="34" t="s">
        <v>308</v>
      </c>
    </row>
    <row r="46" spans="1:4" ht="12.75" hidden="1">
      <c r="A46" s="34" t="s">
        <v>305</v>
      </c>
      <c r="B46" s="34" t="s">
        <v>318</v>
      </c>
      <c r="D46" s="34" t="s">
        <v>317</v>
      </c>
    </row>
    <row r="47" spans="1:4" ht="12.75" hidden="1">
      <c r="A47" s="34" t="s">
        <v>319</v>
      </c>
      <c r="B47" s="34" t="s">
        <v>320</v>
      </c>
      <c r="D47" s="34" t="s">
        <v>317</v>
      </c>
    </row>
    <row r="48" spans="1:4" ht="12.75" hidden="1">
      <c r="A48" s="34" t="s">
        <v>311</v>
      </c>
      <c r="B48" s="34" t="s">
        <v>321</v>
      </c>
      <c r="D48" s="34" t="s">
        <v>322</v>
      </c>
    </row>
    <row r="49" spans="1:4" ht="12.75" hidden="1">
      <c r="A49" s="34" t="s">
        <v>311</v>
      </c>
      <c r="B49" s="34" t="s">
        <v>323</v>
      </c>
      <c r="D49" s="34" t="s">
        <v>322</v>
      </c>
    </row>
    <row r="50" spans="1:4" ht="12.75" hidden="1">
      <c r="A50" s="34" t="s">
        <v>6</v>
      </c>
      <c r="B50" s="34" t="s">
        <v>325</v>
      </c>
      <c r="D50" s="34" t="s">
        <v>324</v>
      </c>
    </row>
    <row r="51" spans="1:4" ht="12.75" hidden="1">
      <c r="A51" s="34" t="s">
        <v>326</v>
      </c>
      <c r="B51" s="34" t="s">
        <v>328</v>
      </c>
      <c r="D51" s="34" t="s">
        <v>327</v>
      </c>
    </row>
    <row r="52" spans="1:4" ht="12.75" hidden="1">
      <c r="A52" s="34" t="s">
        <v>305</v>
      </c>
      <c r="B52" s="34" t="s">
        <v>330</v>
      </c>
      <c r="D52" s="34" t="s">
        <v>329</v>
      </c>
    </row>
    <row r="53" spans="1:4" ht="12.75" hidden="1">
      <c r="A53" s="34" t="s">
        <v>332</v>
      </c>
      <c r="B53" s="34" t="s">
        <v>333</v>
      </c>
      <c r="D53" s="34" t="s">
        <v>331</v>
      </c>
    </row>
    <row r="54" spans="1:4" ht="12.75" hidden="1">
      <c r="A54" s="34" t="s">
        <v>335</v>
      </c>
      <c r="B54" s="34" t="s">
        <v>336</v>
      </c>
      <c r="D54" s="34" t="s">
        <v>334</v>
      </c>
    </row>
    <row r="55" spans="1:4" ht="12.75" hidden="1">
      <c r="A55" s="34" t="s">
        <v>335</v>
      </c>
      <c r="B55" s="34" t="s">
        <v>338</v>
      </c>
      <c r="D55" s="34" t="s">
        <v>337</v>
      </c>
    </row>
    <row r="56" spans="1:4" ht="12.75" hidden="1">
      <c r="A56" s="34" t="s">
        <v>335</v>
      </c>
      <c r="B56" s="34" t="s">
        <v>353</v>
      </c>
      <c r="D56" s="34" t="s">
        <v>352</v>
      </c>
    </row>
  </sheetData>
  <sheetProtection password="C9E9" sheet="1" objects="1" scenarios="1" selectLockedCells="1"/>
  <mergeCells count="13">
    <mergeCell ref="A1:D1"/>
    <mergeCell ref="A3:D3"/>
    <mergeCell ref="A10:D11"/>
    <mergeCell ref="B4:D4"/>
    <mergeCell ref="B5:D5"/>
    <mergeCell ref="B6:D6"/>
    <mergeCell ref="B7:D7"/>
    <mergeCell ref="B8:D8"/>
    <mergeCell ref="B9:D9"/>
    <mergeCell ref="B12:D12"/>
    <mergeCell ref="B13:D13"/>
    <mergeCell ref="B14:D14"/>
    <mergeCell ref="A15:D15"/>
  </mergeCells>
  <printOptions horizontalCentered="1" verticalCentered="1"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Header>&amp;LHaala&amp;CAllgemeine Angaben&amp;R&amp;D</oddHeader>
    <oddFooter>&amp;L&amp;F, &amp;A&amp;RSeite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004"/>
  <dimension ref="A1:D23"/>
  <sheetViews>
    <sheetView showGridLines="0" showRowColHeaders="0" zoomScale="110" zoomScaleNormal="110" workbookViewId="0" topLeftCell="A1">
      <selection activeCell="B10" sqref="B10"/>
    </sheetView>
  </sheetViews>
  <sheetFormatPr defaultColWidth="11.421875" defaultRowHeight="12.75" zeroHeight="1"/>
  <cols>
    <col min="1" max="1" width="40.7109375" style="17" customWidth="1"/>
    <col min="2" max="2" width="40.7109375" style="47" customWidth="1"/>
    <col min="3" max="3" width="40.7109375" style="17" customWidth="1"/>
    <col min="4" max="4" width="1.421875" style="17" customWidth="1"/>
    <col min="5" max="16384" width="11.421875" style="17" hidden="1" customWidth="1"/>
  </cols>
  <sheetData>
    <row r="1" spans="1:4" ht="19.5" thickBot="1" thickTop="1">
      <c r="A1" s="53" t="s">
        <v>138</v>
      </c>
      <c r="B1" s="53" t="s">
        <v>137</v>
      </c>
      <c r="C1" s="53" t="s">
        <v>111</v>
      </c>
      <c r="D1" s="48"/>
    </row>
    <row r="2" spans="1:4" ht="18.75" thickTop="1">
      <c r="A2" s="54" t="s">
        <v>176</v>
      </c>
      <c r="B2" s="57" t="s">
        <v>197</v>
      </c>
      <c r="C2" s="60" t="s">
        <v>203</v>
      </c>
      <c r="D2" s="48"/>
    </row>
    <row r="3" spans="1:4" ht="18">
      <c r="A3" s="55" t="s">
        <v>175</v>
      </c>
      <c r="B3" s="58" t="s">
        <v>171</v>
      </c>
      <c r="C3" s="61" t="s">
        <v>204</v>
      </c>
      <c r="D3" s="48"/>
    </row>
    <row r="4" spans="1:4" ht="18">
      <c r="A4" s="55" t="s">
        <v>178</v>
      </c>
      <c r="B4" s="59" t="s">
        <v>170</v>
      </c>
      <c r="C4" s="62" t="s">
        <v>184</v>
      </c>
      <c r="D4" s="48"/>
    </row>
    <row r="5" spans="1:4" ht="18">
      <c r="A5" s="56" t="s">
        <v>177</v>
      </c>
      <c r="B5" s="58" t="s">
        <v>169</v>
      </c>
      <c r="C5" s="62" t="s">
        <v>183</v>
      </c>
      <c r="D5" s="48"/>
    </row>
    <row r="6" spans="1:4" ht="18">
      <c r="A6" s="56" t="s">
        <v>180</v>
      </c>
      <c r="B6" s="58" t="s">
        <v>168</v>
      </c>
      <c r="C6" s="62" t="s">
        <v>186</v>
      </c>
      <c r="D6" s="48"/>
    </row>
    <row r="7" spans="1:4" ht="18">
      <c r="A7" s="56" t="s">
        <v>179</v>
      </c>
      <c r="B7" s="58" t="s">
        <v>172</v>
      </c>
      <c r="C7" s="62" t="s">
        <v>185</v>
      </c>
      <c r="D7" s="48"/>
    </row>
    <row r="8" spans="1:4" ht="18">
      <c r="A8" s="55" t="s">
        <v>205</v>
      </c>
      <c r="B8" s="58" t="s">
        <v>173</v>
      </c>
      <c r="C8" s="62" t="s">
        <v>188</v>
      </c>
      <c r="D8" s="48"/>
    </row>
    <row r="9" spans="1:4" ht="18">
      <c r="A9" s="56" t="s">
        <v>206</v>
      </c>
      <c r="B9" s="58" t="s">
        <v>174</v>
      </c>
      <c r="C9" s="62" t="s">
        <v>187</v>
      </c>
      <c r="D9" s="48"/>
    </row>
    <row r="10" spans="1:4" ht="18">
      <c r="A10" s="55" t="s">
        <v>207</v>
      </c>
      <c r="B10" s="64" t="s">
        <v>234</v>
      </c>
      <c r="C10" s="62" t="s">
        <v>190</v>
      </c>
      <c r="D10" s="48"/>
    </row>
    <row r="11" spans="1:4" ht="18">
      <c r="A11" s="56" t="s">
        <v>208</v>
      </c>
      <c r="B11" s="64" t="s">
        <v>234</v>
      </c>
      <c r="C11" s="62" t="s">
        <v>189</v>
      </c>
      <c r="D11" s="48"/>
    </row>
    <row r="12" spans="1:4" ht="18">
      <c r="A12" s="55" t="s">
        <v>209</v>
      </c>
      <c r="B12" s="64" t="s">
        <v>234</v>
      </c>
      <c r="C12" s="62" t="s">
        <v>192</v>
      </c>
      <c r="D12" s="48"/>
    </row>
    <row r="13" spans="1:4" ht="18">
      <c r="A13" s="55" t="s">
        <v>210</v>
      </c>
      <c r="B13" s="64" t="s">
        <v>234</v>
      </c>
      <c r="C13" s="62" t="s">
        <v>191</v>
      </c>
      <c r="D13" s="48"/>
    </row>
    <row r="14" spans="1:4" ht="18">
      <c r="A14" s="55" t="s">
        <v>182</v>
      </c>
      <c r="B14" s="64" t="s">
        <v>234</v>
      </c>
      <c r="C14" s="62" t="s">
        <v>194</v>
      </c>
      <c r="D14" s="48"/>
    </row>
    <row r="15" spans="1:4" ht="18.75" thickBot="1">
      <c r="A15" s="55" t="s">
        <v>181</v>
      </c>
      <c r="B15" s="65" t="s">
        <v>234</v>
      </c>
      <c r="C15" s="62" t="s">
        <v>193</v>
      </c>
      <c r="D15" s="48"/>
    </row>
    <row r="16" spans="1:4" ht="18.75" thickTop="1">
      <c r="A16" s="66" t="s">
        <v>351</v>
      </c>
      <c r="B16" s="48"/>
      <c r="C16" s="63" t="s">
        <v>196</v>
      </c>
      <c r="D16" s="48"/>
    </row>
    <row r="17" spans="1:4" ht="18">
      <c r="A17" s="66" t="s">
        <v>351</v>
      </c>
      <c r="B17" s="48"/>
      <c r="C17" s="63" t="s">
        <v>195</v>
      </c>
      <c r="D17" s="48"/>
    </row>
    <row r="18" spans="1:4" ht="18">
      <c r="A18" s="64" t="s">
        <v>139</v>
      </c>
      <c r="B18" s="48"/>
      <c r="C18" s="64" t="s">
        <v>233</v>
      </c>
      <c r="D18" s="48"/>
    </row>
    <row r="19" spans="1:4" ht="18">
      <c r="A19" s="64" t="s">
        <v>139</v>
      </c>
      <c r="B19" s="48"/>
      <c r="C19" s="64" t="s">
        <v>233</v>
      </c>
      <c r="D19" s="48"/>
    </row>
    <row r="20" spans="1:4" ht="18">
      <c r="A20" s="64" t="s">
        <v>139</v>
      </c>
      <c r="B20" s="48"/>
      <c r="C20" s="64" t="s">
        <v>233</v>
      </c>
      <c r="D20" s="48"/>
    </row>
    <row r="21" spans="1:4" ht="18.75" thickBot="1">
      <c r="A21" s="64" t="s">
        <v>139</v>
      </c>
      <c r="B21" s="48"/>
      <c r="C21" s="65" t="s">
        <v>233</v>
      </c>
      <c r="D21" s="48"/>
    </row>
    <row r="22" spans="1:4" ht="19.5" thickBot="1" thickTop="1">
      <c r="A22" s="65" t="s">
        <v>139</v>
      </c>
      <c r="B22" s="48"/>
      <c r="C22" s="48"/>
      <c r="D22" s="48"/>
    </row>
    <row r="23" spans="1:4" ht="3.75" customHeight="1" thickTop="1">
      <c r="A23" s="46"/>
      <c r="B23" s="46"/>
      <c r="C23" s="46"/>
      <c r="D23" s="46"/>
    </row>
  </sheetData>
  <sheetProtection password="C9E9" sheet="1" objects="1" scenarios="1"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&amp;LMarkus Haala&amp;C&amp;14Klasseneinteilung&amp;R&amp;D</oddHeader>
    <oddFooter>&amp;L&amp;F, &amp;A&amp;RSeite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008"/>
  <dimension ref="A1:P79"/>
  <sheetViews>
    <sheetView showGridLines="0" showRowColHeaders="0" tabSelected="1" workbookViewId="0" topLeftCell="A30">
      <selection activeCell="B49" sqref="B49:B57"/>
    </sheetView>
  </sheetViews>
  <sheetFormatPr defaultColWidth="11.421875" defaultRowHeight="12.75" zeroHeight="1"/>
  <cols>
    <col min="1" max="1" width="18.421875" style="0" customWidth="1"/>
    <col min="2" max="2" width="6.7109375" style="5" customWidth="1"/>
    <col min="3" max="3" width="4.7109375" style="5" customWidth="1"/>
    <col min="4" max="4" width="19.7109375" style="0" customWidth="1"/>
    <col min="5" max="5" width="3.7109375" style="5" customWidth="1"/>
    <col min="6" max="6" width="13.7109375" style="0" customWidth="1"/>
    <col min="7" max="7" width="3.7109375" style="5" customWidth="1"/>
    <col min="8" max="8" width="7.7109375" style="0" customWidth="1"/>
    <col min="9" max="9" width="3.7109375" style="5" customWidth="1"/>
    <col min="10" max="10" width="5.7109375" style="0" customWidth="1"/>
    <col min="11" max="11" width="3.7109375" style="5" customWidth="1"/>
    <col min="12" max="12" width="3.7109375" style="0" customWidth="1"/>
    <col min="13" max="13" width="3.7109375" style="5" customWidth="1"/>
    <col min="17" max="16384" width="0" style="0" hidden="1" customWidth="1"/>
  </cols>
  <sheetData>
    <row r="1" spans="1:16" ht="22.5" customHeight="1">
      <c r="A1" s="80" t="str">
        <f>'Allgemeine Angaben'!B4</f>
        <v>RC50 Erlangen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94"/>
      <c r="O1" s="26"/>
      <c r="P1" s="26"/>
    </row>
    <row r="2" spans="1:16" ht="19.5" customHeight="1">
      <c r="A2" s="88" t="str">
        <f>'Allgemeine Angaben'!B7</f>
        <v>Bayerische BMX-Meisterschaft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94"/>
      <c r="O2" s="26"/>
      <c r="P2" s="26"/>
    </row>
    <row r="3" spans="1:16" ht="19.5" customHeight="1">
      <c r="A3" s="28" t="s">
        <v>110</v>
      </c>
      <c r="B3" s="29"/>
      <c r="C3" s="30"/>
      <c r="D3" s="31"/>
      <c r="E3" s="32"/>
      <c r="F3" s="85" t="str">
        <f>'Allgemeine Angaben'!B6</f>
        <v>Erlangen</v>
      </c>
      <c r="G3" s="86"/>
      <c r="H3" s="86"/>
      <c r="I3" s="86"/>
      <c r="J3" s="27" t="s">
        <v>5</v>
      </c>
      <c r="K3" s="83">
        <f>'Allgemeine Angaben'!B5</f>
        <v>38838</v>
      </c>
      <c r="L3" s="83"/>
      <c r="M3" s="84"/>
      <c r="N3" s="94"/>
      <c r="O3" s="33"/>
      <c r="P3" s="26"/>
    </row>
    <row r="4" spans="14:16" ht="1.5" customHeight="1">
      <c r="N4" s="95"/>
      <c r="O4" s="95"/>
      <c r="P4" s="95"/>
    </row>
    <row r="5" spans="4:16" ht="12.75">
      <c r="D5" s="87" t="s">
        <v>121</v>
      </c>
      <c r="E5" s="87"/>
      <c r="F5" s="87"/>
      <c r="G5" s="87"/>
      <c r="H5" s="87"/>
      <c r="I5" s="87"/>
      <c r="J5" s="87"/>
      <c r="K5" s="87"/>
      <c r="L5" s="87"/>
      <c r="M5" s="87"/>
      <c r="N5" s="95"/>
      <c r="O5" s="95"/>
      <c r="P5" s="95"/>
    </row>
    <row r="6" spans="5:16" ht="12.75">
      <c r="E6" s="6">
        <v>1</v>
      </c>
      <c r="G6" s="6">
        <v>800</v>
      </c>
      <c r="I6" s="6">
        <v>400</v>
      </c>
      <c r="K6" s="6">
        <v>200</v>
      </c>
      <c r="M6" s="6">
        <v>100</v>
      </c>
      <c r="N6" s="95"/>
      <c r="O6" s="95"/>
      <c r="P6" s="95"/>
    </row>
    <row r="7" spans="1:16" s="2" customFormat="1" ht="12.75">
      <c r="A7" s="9" t="s">
        <v>111</v>
      </c>
      <c r="B7" s="10" t="s">
        <v>112</v>
      </c>
      <c r="C7" s="10" t="s">
        <v>127</v>
      </c>
      <c r="D7" s="79" t="s">
        <v>114</v>
      </c>
      <c r="E7" s="79"/>
      <c r="F7" s="79" t="s">
        <v>115</v>
      </c>
      <c r="G7" s="79"/>
      <c r="H7" s="78" t="s">
        <v>116</v>
      </c>
      <c r="I7" s="79"/>
      <c r="J7" s="78" t="s">
        <v>117</v>
      </c>
      <c r="K7" s="79"/>
      <c r="L7" s="78" t="s">
        <v>255</v>
      </c>
      <c r="M7" s="79"/>
      <c r="N7" s="95"/>
      <c r="O7" s="95"/>
      <c r="P7" s="95"/>
    </row>
    <row r="8" spans="1:16" ht="12.75">
      <c r="A8" s="3" t="str">
        <f>Klasseneinteilung!C2</f>
        <v>Anf. U7, weiblich</v>
      </c>
      <c r="B8" s="36">
        <v>0</v>
      </c>
      <c r="C8" s="23">
        <v>0</v>
      </c>
      <c r="D8" s="24" t="s">
        <v>126</v>
      </c>
      <c r="E8" s="23">
        <v>0</v>
      </c>
      <c r="F8" s="23" t="s">
        <v>126</v>
      </c>
      <c r="G8" s="23">
        <v>0</v>
      </c>
      <c r="H8" s="23" t="s">
        <v>126</v>
      </c>
      <c r="I8" s="23">
        <v>0</v>
      </c>
      <c r="J8" s="23" t="s">
        <v>126</v>
      </c>
      <c r="K8" s="23">
        <v>0</v>
      </c>
      <c r="L8" s="23" t="s">
        <v>126</v>
      </c>
      <c r="M8" s="23">
        <v>0</v>
      </c>
      <c r="N8" s="95"/>
      <c r="O8" s="95"/>
      <c r="P8" s="95"/>
    </row>
    <row r="9" spans="1:16" ht="12.75">
      <c r="A9" s="3" t="str">
        <f>Klasseneinteilung!C3</f>
        <v>Anf. U7, männlich</v>
      </c>
      <c r="B9" s="36">
        <v>0</v>
      </c>
      <c r="C9" s="23">
        <v>0</v>
      </c>
      <c r="D9" s="24" t="s">
        <v>126</v>
      </c>
      <c r="E9" s="23">
        <v>0</v>
      </c>
      <c r="F9" s="23" t="s">
        <v>126</v>
      </c>
      <c r="G9" s="23">
        <v>0</v>
      </c>
      <c r="H9" s="23" t="s">
        <v>126</v>
      </c>
      <c r="I9" s="23">
        <v>0</v>
      </c>
      <c r="J9" s="23" t="s">
        <v>126</v>
      </c>
      <c r="K9" s="23">
        <v>0</v>
      </c>
      <c r="L9" s="23" t="s">
        <v>126</v>
      </c>
      <c r="M9" s="23">
        <v>0</v>
      </c>
      <c r="N9" s="95"/>
      <c r="O9" s="95"/>
      <c r="P9" s="95"/>
    </row>
    <row r="10" spans="1:16" ht="12.75">
      <c r="A10" s="3" t="str">
        <f>Klasseneinteilung!C4</f>
        <v>Anf. U9, weiblich</v>
      </c>
      <c r="B10" s="36">
        <v>0</v>
      </c>
      <c r="C10" s="23">
        <v>0</v>
      </c>
      <c r="D10" s="24" t="s">
        <v>126</v>
      </c>
      <c r="E10" s="23">
        <v>0</v>
      </c>
      <c r="F10" s="23" t="s">
        <v>126</v>
      </c>
      <c r="G10" s="23">
        <v>0</v>
      </c>
      <c r="H10" s="23" t="s">
        <v>126</v>
      </c>
      <c r="I10" s="23">
        <v>0</v>
      </c>
      <c r="J10" s="23" t="s">
        <v>126</v>
      </c>
      <c r="K10" s="23">
        <v>0</v>
      </c>
      <c r="L10" s="23" t="s">
        <v>126</v>
      </c>
      <c r="M10" s="23">
        <v>0</v>
      </c>
      <c r="N10" s="95"/>
      <c r="O10" s="95"/>
      <c r="P10" s="95"/>
    </row>
    <row r="11" spans="1:16" ht="12.75">
      <c r="A11" s="3" t="str">
        <f>Klasseneinteilung!C5</f>
        <v>Anf. U9, männlich</v>
      </c>
      <c r="B11" s="36">
        <v>11</v>
      </c>
      <c r="C11" s="23">
        <v>0</v>
      </c>
      <c r="D11" s="24" t="s">
        <v>130</v>
      </c>
      <c r="E11" s="23">
        <v>2</v>
      </c>
      <c r="F11" s="23" t="s">
        <v>126</v>
      </c>
      <c r="G11" s="23">
        <v>0</v>
      </c>
      <c r="H11" s="23" t="s">
        <v>126</v>
      </c>
      <c r="I11" s="23">
        <v>0</v>
      </c>
      <c r="J11" s="23" t="s">
        <v>126</v>
      </c>
      <c r="K11" s="23">
        <v>0</v>
      </c>
      <c r="L11" s="23">
        <v>8</v>
      </c>
      <c r="M11" s="23">
        <v>1</v>
      </c>
      <c r="N11" s="95"/>
      <c r="O11" s="95"/>
      <c r="P11" s="95"/>
    </row>
    <row r="12" spans="1:16" ht="12.75">
      <c r="A12" s="3" t="str">
        <f>Klasseneinteilung!C6</f>
        <v>Anf. U11, weiblich</v>
      </c>
      <c r="B12" s="36">
        <v>0</v>
      </c>
      <c r="C12" s="23">
        <v>0</v>
      </c>
      <c r="D12" s="24" t="s">
        <v>126</v>
      </c>
      <c r="E12" s="23">
        <v>0</v>
      </c>
      <c r="F12" s="23" t="s">
        <v>126</v>
      </c>
      <c r="G12" s="23">
        <v>0</v>
      </c>
      <c r="H12" s="23" t="s">
        <v>126</v>
      </c>
      <c r="I12" s="23">
        <v>0</v>
      </c>
      <c r="J12" s="23" t="s">
        <v>126</v>
      </c>
      <c r="K12" s="23">
        <v>0</v>
      </c>
      <c r="L12" s="23" t="s">
        <v>126</v>
      </c>
      <c r="M12" s="23">
        <v>0</v>
      </c>
      <c r="N12" s="95"/>
      <c r="O12" s="95"/>
      <c r="P12" s="95"/>
    </row>
    <row r="13" spans="1:16" ht="12.75">
      <c r="A13" s="3" t="str">
        <f>Klasseneinteilung!C7</f>
        <v>Anf. U11, männlich</v>
      </c>
      <c r="B13" s="36">
        <v>13</v>
      </c>
      <c r="C13" s="23">
        <v>0</v>
      </c>
      <c r="D13" s="24" t="s">
        <v>134</v>
      </c>
      <c r="E13" s="23">
        <v>2</v>
      </c>
      <c r="F13" s="23" t="s">
        <v>126</v>
      </c>
      <c r="G13" s="23">
        <v>0</v>
      </c>
      <c r="H13" s="23" t="s">
        <v>126</v>
      </c>
      <c r="I13" s="23">
        <v>0</v>
      </c>
      <c r="J13" s="23" t="s">
        <v>126</v>
      </c>
      <c r="K13" s="23">
        <v>0</v>
      </c>
      <c r="L13" s="23">
        <v>8</v>
      </c>
      <c r="M13" s="23">
        <v>1</v>
      </c>
      <c r="N13" s="95"/>
      <c r="O13" s="95"/>
      <c r="P13" s="95"/>
    </row>
    <row r="14" spans="1:16" ht="12.75">
      <c r="A14" s="3" t="str">
        <f>Klasseneinteilung!C8</f>
        <v>Anf. U13, weiblich</v>
      </c>
      <c r="B14" s="36">
        <v>0</v>
      </c>
      <c r="C14" s="23">
        <v>0</v>
      </c>
      <c r="D14" s="24" t="s">
        <v>126</v>
      </c>
      <c r="E14" s="23">
        <v>0</v>
      </c>
      <c r="F14" s="23" t="s">
        <v>126</v>
      </c>
      <c r="G14" s="23">
        <v>0</v>
      </c>
      <c r="H14" s="23" t="s">
        <v>126</v>
      </c>
      <c r="I14" s="23">
        <v>0</v>
      </c>
      <c r="J14" s="23" t="s">
        <v>126</v>
      </c>
      <c r="K14" s="23">
        <v>0</v>
      </c>
      <c r="L14" s="23" t="s">
        <v>126</v>
      </c>
      <c r="M14" s="23">
        <v>0</v>
      </c>
      <c r="N14" s="95"/>
      <c r="O14" s="95"/>
      <c r="P14" s="95"/>
    </row>
    <row r="15" spans="1:16" ht="12.75">
      <c r="A15" s="3" t="str">
        <f>Klasseneinteilung!C9</f>
        <v>Anf. U13, männlich</v>
      </c>
      <c r="B15" s="36">
        <v>0</v>
      </c>
      <c r="C15" s="23">
        <v>0</v>
      </c>
      <c r="D15" s="24" t="s">
        <v>126</v>
      </c>
      <c r="E15" s="23">
        <v>0</v>
      </c>
      <c r="F15" s="23" t="s">
        <v>126</v>
      </c>
      <c r="G15" s="23">
        <v>0</v>
      </c>
      <c r="H15" s="23" t="s">
        <v>126</v>
      </c>
      <c r="I15" s="23">
        <v>0</v>
      </c>
      <c r="J15" s="23" t="s">
        <v>126</v>
      </c>
      <c r="K15" s="23">
        <v>0</v>
      </c>
      <c r="L15" s="23" t="s">
        <v>126</v>
      </c>
      <c r="M15" s="23">
        <v>0</v>
      </c>
      <c r="N15" s="95"/>
      <c r="O15" s="95"/>
      <c r="P15" s="95"/>
    </row>
    <row r="16" spans="1:16" ht="12.75">
      <c r="A16" s="3" t="str">
        <f>Klasseneinteilung!C10</f>
        <v>Anf. Schüler, weiblich</v>
      </c>
      <c r="B16" s="36">
        <v>0</v>
      </c>
      <c r="C16" s="23">
        <v>0</v>
      </c>
      <c r="D16" s="24" t="s">
        <v>126</v>
      </c>
      <c r="E16" s="23">
        <v>0</v>
      </c>
      <c r="F16" s="23" t="s">
        <v>126</v>
      </c>
      <c r="G16" s="23">
        <v>0</v>
      </c>
      <c r="H16" s="23" t="s">
        <v>126</v>
      </c>
      <c r="I16" s="23">
        <v>0</v>
      </c>
      <c r="J16" s="23" t="s">
        <v>126</v>
      </c>
      <c r="K16" s="23">
        <v>0</v>
      </c>
      <c r="L16" s="23" t="s">
        <v>126</v>
      </c>
      <c r="M16" s="23">
        <v>0</v>
      </c>
      <c r="N16" s="95"/>
      <c r="O16" s="95"/>
      <c r="P16" s="95"/>
    </row>
    <row r="17" spans="1:16" ht="12.75">
      <c r="A17" s="3" t="str">
        <f>Klasseneinteilung!C11</f>
        <v>Anf. Schüler, männlich</v>
      </c>
      <c r="B17" s="36">
        <v>6</v>
      </c>
      <c r="C17" s="23">
        <v>0</v>
      </c>
      <c r="D17" s="24" t="s">
        <v>44</v>
      </c>
      <c r="E17" s="23">
        <v>1</v>
      </c>
      <c r="F17" s="23" t="s">
        <v>126</v>
      </c>
      <c r="G17" s="23">
        <v>0</v>
      </c>
      <c r="H17" s="23" t="s">
        <v>126</v>
      </c>
      <c r="I17" s="23">
        <v>0</v>
      </c>
      <c r="J17" s="23" t="s">
        <v>126</v>
      </c>
      <c r="K17" s="23">
        <v>0</v>
      </c>
      <c r="L17" s="23">
        <v>6</v>
      </c>
      <c r="M17" s="23">
        <v>1</v>
      </c>
      <c r="N17" s="95"/>
      <c r="O17" s="95"/>
      <c r="P17" s="95"/>
    </row>
    <row r="18" spans="1:16" ht="12.75">
      <c r="A18" s="3" t="str">
        <f>Klasseneinteilung!C12</f>
        <v>Anf. Jugend, weiblich</v>
      </c>
      <c r="B18" s="36">
        <v>0</v>
      </c>
      <c r="C18" s="23">
        <v>0</v>
      </c>
      <c r="D18" s="24" t="s">
        <v>126</v>
      </c>
      <c r="E18" s="23">
        <v>0</v>
      </c>
      <c r="F18" s="23" t="s">
        <v>126</v>
      </c>
      <c r="G18" s="23">
        <v>0</v>
      </c>
      <c r="H18" s="23" t="s">
        <v>126</v>
      </c>
      <c r="I18" s="23">
        <v>0</v>
      </c>
      <c r="J18" s="23" t="s">
        <v>126</v>
      </c>
      <c r="K18" s="23">
        <v>0</v>
      </c>
      <c r="L18" s="23" t="s">
        <v>126</v>
      </c>
      <c r="M18" s="23">
        <v>0</v>
      </c>
      <c r="N18" s="95"/>
      <c r="O18" s="95"/>
      <c r="P18" s="95"/>
    </row>
    <row r="19" spans="1:16" ht="12.75">
      <c r="A19" s="3" t="str">
        <f>Klasseneinteilung!C13</f>
        <v>Anf. Jugend, männlich</v>
      </c>
      <c r="B19" s="36">
        <v>0</v>
      </c>
      <c r="C19" s="23">
        <v>0</v>
      </c>
      <c r="D19" s="24" t="s">
        <v>126</v>
      </c>
      <c r="E19" s="23">
        <v>0</v>
      </c>
      <c r="F19" s="23" t="s">
        <v>126</v>
      </c>
      <c r="G19" s="23">
        <v>0</v>
      </c>
      <c r="H19" s="23" t="s">
        <v>126</v>
      </c>
      <c r="I19" s="23">
        <v>0</v>
      </c>
      <c r="J19" s="23" t="s">
        <v>126</v>
      </c>
      <c r="K19" s="23">
        <v>0</v>
      </c>
      <c r="L19" s="23" t="s">
        <v>126</v>
      </c>
      <c r="M19" s="23">
        <v>0</v>
      </c>
      <c r="N19" s="95"/>
      <c r="O19" s="95"/>
      <c r="P19" s="95"/>
    </row>
    <row r="20" spans="1:16" ht="12.75">
      <c r="A20" s="3" t="str">
        <f>Klasseneinteilung!C14</f>
        <v>Anf. Junioren, weiblich</v>
      </c>
      <c r="B20" s="36">
        <v>0</v>
      </c>
      <c r="C20" s="23">
        <v>0</v>
      </c>
      <c r="D20" s="24" t="s">
        <v>126</v>
      </c>
      <c r="E20" s="23">
        <v>0</v>
      </c>
      <c r="F20" s="23" t="s">
        <v>126</v>
      </c>
      <c r="G20" s="23">
        <v>0</v>
      </c>
      <c r="H20" s="23" t="s">
        <v>126</v>
      </c>
      <c r="I20" s="23">
        <v>0</v>
      </c>
      <c r="J20" s="23" t="s">
        <v>126</v>
      </c>
      <c r="K20" s="23">
        <v>0</v>
      </c>
      <c r="L20" s="23" t="s">
        <v>126</v>
      </c>
      <c r="M20" s="23">
        <v>0</v>
      </c>
      <c r="N20" s="95"/>
      <c r="O20" s="95"/>
      <c r="P20" s="95"/>
    </row>
    <row r="21" spans="1:16" ht="12.75">
      <c r="A21" s="3" t="str">
        <f>Klasseneinteilung!C15</f>
        <v>Anf. Junioren, männlich</v>
      </c>
      <c r="B21" s="36">
        <v>0</v>
      </c>
      <c r="C21" s="23">
        <v>0</v>
      </c>
      <c r="D21" s="24" t="s">
        <v>126</v>
      </c>
      <c r="E21" s="23">
        <v>0</v>
      </c>
      <c r="F21" s="23" t="s">
        <v>126</v>
      </c>
      <c r="G21" s="23">
        <v>0</v>
      </c>
      <c r="H21" s="23" t="s">
        <v>126</v>
      </c>
      <c r="I21" s="23">
        <v>0</v>
      </c>
      <c r="J21" s="23" t="s">
        <v>126</v>
      </c>
      <c r="K21" s="23">
        <v>0</v>
      </c>
      <c r="L21" s="23" t="s">
        <v>126</v>
      </c>
      <c r="M21" s="23">
        <v>0</v>
      </c>
      <c r="N21" s="95"/>
      <c r="O21" s="95"/>
      <c r="P21" s="95"/>
    </row>
    <row r="22" spans="1:16" ht="12.75">
      <c r="A22" s="3" t="str">
        <f>Klasseneinteilung!C16</f>
        <v>Anf. Elite, weiblich</v>
      </c>
      <c r="B22" s="36">
        <v>0</v>
      </c>
      <c r="C22" s="23">
        <v>0</v>
      </c>
      <c r="D22" s="24" t="s">
        <v>126</v>
      </c>
      <c r="E22" s="23">
        <v>0</v>
      </c>
      <c r="F22" s="23" t="s">
        <v>126</v>
      </c>
      <c r="G22" s="23">
        <v>0</v>
      </c>
      <c r="H22" s="23" t="s">
        <v>126</v>
      </c>
      <c r="I22" s="23">
        <v>0</v>
      </c>
      <c r="J22" s="23" t="s">
        <v>126</v>
      </c>
      <c r="K22" s="23">
        <v>0</v>
      </c>
      <c r="L22" s="23" t="s">
        <v>126</v>
      </c>
      <c r="M22" s="23">
        <v>0</v>
      </c>
      <c r="N22" s="95"/>
      <c r="O22" s="95"/>
      <c r="P22" s="95"/>
    </row>
    <row r="23" spans="1:16" ht="12.75">
      <c r="A23" s="3" t="str">
        <f>Klasseneinteilung!C17</f>
        <v>Anf. Elite, männlich</v>
      </c>
      <c r="B23" s="36">
        <v>4</v>
      </c>
      <c r="C23" s="23">
        <v>0</v>
      </c>
      <c r="D23" s="24" t="s">
        <v>31</v>
      </c>
      <c r="E23" s="23">
        <v>1</v>
      </c>
      <c r="F23" s="23" t="s">
        <v>126</v>
      </c>
      <c r="G23" s="23">
        <v>0</v>
      </c>
      <c r="H23" s="23" t="s">
        <v>126</v>
      </c>
      <c r="I23" s="23">
        <v>0</v>
      </c>
      <c r="J23" s="23" t="s">
        <v>126</v>
      </c>
      <c r="K23" s="23">
        <v>0</v>
      </c>
      <c r="L23" s="23">
        <v>4</v>
      </c>
      <c r="M23" s="23">
        <v>1</v>
      </c>
      <c r="N23" s="95"/>
      <c r="O23" s="95"/>
      <c r="P23" s="95"/>
    </row>
    <row r="24" spans="1:16" ht="12.75">
      <c r="A24" s="3" t="str">
        <f>Klasseneinteilung!C18</f>
        <v>Anf. ...</v>
      </c>
      <c r="B24" s="36">
        <v>0</v>
      </c>
      <c r="C24" s="23">
        <v>0</v>
      </c>
      <c r="D24" s="24" t="s">
        <v>126</v>
      </c>
      <c r="E24" s="23">
        <v>0</v>
      </c>
      <c r="F24" s="23" t="s">
        <v>126</v>
      </c>
      <c r="G24" s="23">
        <v>0</v>
      </c>
      <c r="H24" s="23" t="s">
        <v>126</v>
      </c>
      <c r="I24" s="23">
        <v>0</v>
      </c>
      <c r="J24" s="23" t="s">
        <v>126</v>
      </c>
      <c r="K24" s="23">
        <v>0</v>
      </c>
      <c r="L24" s="23" t="s">
        <v>126</v>
      </c>
      <c r="M24" s="23">
        <v>0</v>
      </c>
      <c r="N24" s="95"/>
      <c r="O24" s="95"/>
      <c r="P24" s="95"/>
    </row>
    <row r="25" spans="1:16" ht="12.75">
      <c r="A25" s="3" t="str">
        <f>Klasseneinteilung!C19</f>
        <v>Anf. ...</v>
      </c>
      <c r="B25" s="36">
        <v>0</v>
      </c>
      <c r="C25" s="23">
        <v>0</v>
      </c>
      <c r="D25" s="24" t="s">
        <v>126</v>
      </c>
      <c r="E25" s="23">
        <v>0</v>
      </c>
      <c r="F25" s="23" t="s">
        <v>126</v>
      </c>
      <c r="G25" s="23">
        <v>0</v>
      </c>
      <c r="H25" s="23" t="s">
        <v>126</v>
      </c>
      <c r="I25" s="23">
        <v>0</v>
      </c>
      <c r="J25" s="23" t="s">
        <v>126</v>
      </c>
      <c r="K25" s="23">
        <v>0</v>
      </c>
      <c r="L25" s="23" t="s">
        <v>126</v>
      </c>
      <c r="M25" s="23">
        <v>0</v>
      </c>
      <c r="N25" s="95"/>
      <c r="O25" s="95"/>
      <c r="P25" s="95"/>
    </row>
    <row r="26" spans="1:16" ht="12.75">
      <c r="A26" s="3" t="str">
        <f>Klasseneinteilung!C20</f>
        <v>Anf. ...</v>
      </c>
      <c r="B26" s="36">
        <v>0</v>
      </c>
      <c r="C26" s="23">
        <v>0</v>
      </c>
      <c r="D26" s="24" t="s">
        <v>126</v>
      </c>
      <c r="E26" s="23">
        <v>0</v>
      </c>
      <c r="F26" s="23" t="s">
        <v>126</v>
      </c>
      <c r="G26" s="23">
        <v>0</v>
      </c>
      <c r="H26" s="23" t="s">
        <v>126</v>
      </c>
      <c r="I26" s="23">
        <v>0</v>
      </c>
      <c r="J26" s="23" t="s">
        <v>126</v>
      </c>
      <c r="K26" s="23">
        <v>0</v>
      </c>
      <c r="L26" s="23" t="s">
        <v>126</v>
      </c>
      <c r="M26" s="23">
        <v>0</v>
      </c>
      <c r="N26" s="95"/>
      <c r="O26" s="95"/>
      <c r="P26" s="95"/>
    </row>
    <row r="27" spans="1:16" ht="12.75">
      <c r="A27" s="3" t="str">
        <f>Klasseneinteilung!C21</f>
        <v>Anf. ...</v>
      </c>
      <c r="B27" s="36">
        <v>0</v>
      </c>
      <c r="C27" s="23">
        <v>0</v>
      </c>
      <c r="D27" s="24" t="s">
        <v>126</v>
      </c>
      <c r="E27" s="23">
        <v>0</v>
      </c>
      <c r="F27" s="23" t="s">
        <v>126</v>
      </c>
      <c r="G27" s="23">
        <v>0</v>
      </c>
      <c r="H27" s="23" t="s">
        <v>126</v>
      </c>
      <c r="I27" s="23">
        <v>0</v>
      </c>
      <c r="J27" s="23" t="s">
        <v>126</v>
      </c>
      <c r="K27" s="23">
        <v>0</v>
      </c>
      <c r="L27" s="23" t="s">
        <v>126</v>
      </c>
      <c r="M27" s="23">
        <v>0</v>
      </c>
      <c r="N27" s="95"/>
      <c r="O27" s="95"/>
      <c r="P27" s="95"/>
    </row>
    <row r="28" spans="1:16" ht="12.75">
      <c r="A28" s="12" t="s">
        <v>113</v>
      </c>
      <c r="B28" s="6">
        <f>SUM(B8:B27)</f>
        <v>34</v>
      </c>
      <c r="C28" s="8"/>
      <c r="D28" s="15" t="s">
        <v>125</v>
      </c>
      <c r="E28" s="6">
        <f>SUM(E8:E27)</f>
        <v>6</v>
      </c>
      <c r="F28" s="14"/>
      <c r="G28" s="6">
        <f>SUM(G8:G27)</f>
        <v>0</v>
      </c>
      <c r="H28" s="14"/>
      <c r="I28" s="6">
        <f>SUM(I8:I27)</f>
        <v>0</v>
      </c>
      <c r="J28" s="14"/>
      <c r="K28" s="6">
        <f>SUM(K8:K27)</f>
        <v>0</v>
      </c>
      <c r="L28" s="14"/>
      <c r="M28" s="6">
        <f>SUM(M8:M27)</f>
        <v>4</v>
      </c>
      <c r="N28" s="95"/>
      <c r="O28" s="95"/>
      <c r="P28" s="95"/>
    </row>
    <row r="29" spans="1:16" s="2" customFormat="1" ht="12.75">
      <c r="A29"/>
      <c r="B29" s="5"/>
      <c r="C29" s="5"/>
      <c r="D29"/>
      <c r="E29" s="22"/>
      <c r="F29"/>
      <c r="G29" s="22"/>
      <c r="H29"/>
      <c r="I29" s="22"/>
      <c r="J29"/>
      <c r="K29" s="22"/>
      <c r="L29"/>
      <c r="M29" s="22"/>
      <c r="N29" s="95"/>
      <c r="O29" s="95"/>
      <c r="P29" s="95"/>
    </row>
    <row r="30" spans="1:16" ht="12.75">
      <c r="A30" s="11" t="s">
        <v>118</v>
      </c>
      <c r="B30" s="10" t="s">
        <v>112</v>
      </c>
      <c r="C30" s="10" t="s">
        <v>127</v>
      </c>
      <c r="D30" s="79" t="s">
        <v>114</v>
      </c>
      <c r="E30" s="79"/>
      <c r="F30" s="79" t="s">
        <v>115</v>
      </c>
      <c r="G30" s="79"/>
      <c r="H30" s="78" t="s">
        <v>116</v>
      </c>
      <c r="I30" s="79"/>
      <c r="J30" s="78" t="s">
        <v>117</v>
      </c>
      <c r="K30" s="79"/>
      <c r="L30" s="78" t="s">
        <v>255</v>
      </c>
      <c r="M30" s="79"/>
      <c r="N30" s="95"/>
      <c r="O30" s="95"/>
      <c r="P30" s="95"/>
    </row>
    <row r="31" spans="1:16" ht="12.75">
      <c r="A31" s="3" t="str">
        <f>Klasseneinteilung!B2</f>
        <v>Cruiser weiblich</v>
      </c>
      <c r="B31" s="36">
        <v>0</v>
      </c>
      <c r="C31" s="23">
        <v>0</v>
      </c>
      <c r="D31" s="24" t="s">
        <v>126</v>
      </c>
      <c r="E31" s="25">
        <v>0</v>
      </c>
      <c r="F31" s="23" t="s">
        <v>126</v>
      </c>
      <c r="G31" s="23">
        <v>0</v>
      </c>
      <c r="H31" s="23" t="s">
        <v>126</v>
      </c>
      <c r="I31" s="23">
        <v>0</v>
      </c>
      <c r="J31" s="23" t="s">
        <v>126</v>
      </c>
      <c r="K31" s="23">
        <v>0</v>
      </c>
      <c r="L31" s="23" t="s">
        <v>126</v>
      </c>
      <c r="M31" s="23">
        <v>0</v>
      </c>
      <c r="N31" s="95"/>
      <c r="O31" s="95"/>
      <c r="P31" s="95"/>
    </row>
    <row r="32" spans="1:16" ht="12.75">
      <c r="A32" s="3" t="str">
        <f>Klasseneinteilung!B3</f>
        <v>Cruiser Schüler</v>
      </c>
      <c r="B32" s="36">
        <v>0</v>
      </c>
      <c r="C32" s="23">
        <v>0</v>
      </c>
      <c r="D32" s="24" t="s">
        <v>126</v>
      </c>
      <c r="E32" s="23">
        <v>0</v>
      </c>
      <c r="F32" s="23" t="s">
        <v>126</v>
      </c>
      <c r="G32" s="23">
        <v>0</v>
      </c>
      <c r="H32" s="23" t="s">
        <v>126</v>
      </c>
      <c r="I32" s="23">
        <v>0</v>
      </c>
      <c r="J32" s="23" t="s">
        <v>126</v>
      </c>
      <c r="K32" s="23">
        <v>0</v>
      </c>
      <c r="L32" s="23" t="s">
        <v>126</v>
      </c>
      <c r="M32" s="23">
        <v>0</v>
      </c>
      <c r="N32" s="95"/>
      <c r="O32" s="95"/>
      <c r="P32" s="95"/>
    </row>
    <row r="33" spans="1:16" ht="12.75">
      <c r="A33" s="3" t="str">
        <f>Klasseneinteilung!B4</f>
        <v>Cruiser Jugend</v>
      </c>
      <c r="B33" s="36">
        <v>5</v>
      </c>
      <c r="C33" s="23">
        <v>1</v>
      </c>
      <c r="D33" s="24" t="s">
        <v>15</v>
      </c>
      <c r="E33" s="23">
        <v>1</v>
      </c>
      <c r="F33" s="23" t="s">
        <v>126</v>
      </c>
      <c r="G33" s="23">
        <v>0</v>
      </c>
      <c r="H33" s="23" t="s">
        <v>126</v>
      </c>
      <c r="I33" s="23">
        <v>0</v>
      </c>
      <c r="J33" s="23" t="s">
        <v>126</v>
      </c>
      <c r="K33" s="23">
        <v>0</v>
      </c>
      <c r="L33" s="23">
        <v>5</v>
      </c>
      <c r="M33" s="23">
        <v>1</v>
      </c>
      <c r="N33" s="95"/>
      <c r="O33" s="95"/>
      <c r="P33" s="95"/>
    </row>
    <row r="34" spans="1:16" ht="12.75">
      <c r="A34" s="3" t="str">
        <f>Klasseneinteilung!B5</f>
        <v>Cruiser Junior</v>
      </c>
      <c r="B34" s="36">
        <v>0</v>
      </c>
      <c r="C34" s="23">
        <v>0</v>
      </c>
      <c r="D34" s="24" t="s">
        <v>126</v>
      </c>
      <c r="E34" s="23">
        <v>0</v>
      </c>
      <c r="F34" s="23" t="s">
        <v>126</v>
      </c>
      <c r="G34" s="23">
        <v>0</v>
      </c>
      <c r="H34" s="23" t="s">
        <v>126</v>
      </c>
      <c r="I34" s="23">
        <v>0</v>
      </c>
      <c r="J34" s="23" t="s">
        <v>126</v>
      </c>
      <c r="K34" s="23">
        <v>0</v>
      </c>
      <c r="L34" s="23" t="s">
        <v>126</v>
      </c>
      <c r="M34" s="23">
        <v>0</v>
      </c>
      <c r="N34" s="95"/>
      <c r="O34" s="95"/>
      <c r="P34" s="95"/>
    </row>
    <row r="35" spans="1:16" ht="12.75">
      <c r="A35" s="3" t="str">
        <f>Klasseneinteilung!B6</f>
        <v>Cruiser Elite</v>
      </c>
      <c r="B35" s="36">
        <v>4</v>
      </c>
      <c r="C35" s="23">
        <v>2</v>
      </c>
      <c r="D35" s="24" t="s">
        <v>31</v>
      </c>
      <c r="E35" s="23">
        <v>1</v>
      </c>
      <c r="F35" s="23" t="s">
        <v>126</v>
      </c>
      <c r="G35" s="23">
        <v>0</v>
      </c>
      <c r="H35" s="23" t="s">
        <v>126</v>
      </c>
      <c r="I35" s="23">
        <v>0</v>
      </c>
      <c r="J35" s="23" t="s">
        <v>126</v>
      </c>
      <c r="K35" s="23">
        <v>0</v>
      </c>
      <c r="L35" s="23">
        <v>4</v>
      </c>
      <c r="M35" s="23">
        <v>1</v>
      </c>
      <c r="N35" s="95"/>
      <c r="O35" s="95"/>
      <c r="P35" s="95"/>
    </row>
    <row r="36" spans="1:16" ht="12.75">
      <c r="A36" s="3" t="str">
        <f>Klasseneinteilung!B7</f>
        <v>Cruiser Senioren I</v>
      </c>
      <c r="B36" s="36">
        <v>5</v>
      </c>
      <c r="C36" s="23">
        <v>2</v>
      </c>
      <c r="D36" s="24" t="s">
        <v>15</v>
      </c>
      <c r="E36" s="23">
        <v>1</v>
      </c>
      <c r="F36" s="23" t="s">
        <v>126</v>
      </c>
      <c r="G36" s="23">
        <v>0</v>
      </c>
      <c r="H36" s="23" t="s">
        <v>126</v>
      </c>
      <c r="I36" s="23">
        <v>0</v>
      </c>
      <c r="J36" s="23" t="s">
        <v>126</v>
      </c>
      <c r="K36" s="23">
        <v>0</v>
      </c>
      <c r="L36" s="23">
        <v>5</v>
      </c>
      <c r="M36" s="23">
        <v>1</v>
      </c>
      <c r="N36" s="95"/>
      <c r="O36" s="95"/>
      <c r="P36" s="95"/>
    </row>
    <row r="37" spans="1:16" ht="12.75">
      <c r="A37" s="3" t="str">
        <f>Klasseneinteilung!B8</f>
        <v>Cruiser Senioren II</v>
      </c>
      <c r="B37" s="36">
        <v>11</v>
      </c>
      <c r="C37" s="23">
        <v>5</v>
      </c>
      <c r="D37" s="24" t="s">
        <v>130</v>
      </c>
      <c r="E37" s="23">
        <v>2</v>
      </c>
      <c r="F37" s="23" t="s">
        <v>126</v>
      </c>
      <c r="G37" s="23">
        <v>0</v>
      </c>
      <c r="H37" s="23" t="s">
        <v>126</v>
      </c>
      <c r="I37" s="23">
        <v>0</v>
      </c>
      <c r="J37" s="23" t="s">
        <v>126</v>
      </c>
      <c r="K37" s="23">
        <v>0</v>
      </c>
      <c r="L37" s="23">
        <v>8</v>
      </c>
      <c r="M37" s="23">
        <v>1</v>
      </c>
      <c r="N37" s="95"/>
      <c r="O37" s="95"/>
      <c r="P37" s="95"/>
    </row>
    <row r="38" spans="1:16" ht="12.75">
      <c r="A38" s="3" t="str">
        <f>Klasseneinteilung!B9</f>
        <v>Cruiser Seniorinnen</v>
      </c>
      <c r="B38" s="36">
        <v>6</v>
      </c>
      <c r="C38" s="23">
        <v>5</v>
      </c>
      <c r="D38" s="24" t="s">
        <v>44</v>
      </c>
      <c r="E38" s="23">
        <v>1</v>
      </c>
      <c r="F38" s="23" t="s">
        <v>126</v>
      </c>
      <c r="G38" s="23">
        <v>0</v>
      </c>
      <c r="H38" s="23" t="s">
        <v>126</v>
      </c>
      <c r="I38" s="23">
        <v>0</v>
      </c>
      <c r="J38" s="23" t="s">
        <v>126</v>
      </c>
      <c r="K38" s="23">
        <v>0</v>
      </c>
      <c r="L38" s="23">
        <v>6</v>
      </c>
      <c r="M38" s="23">
        <v>1</v>
      </c>
      <c r="N38" s="95"/>
      <c r="O38" s="95"/>
      <c r="P38" s="95"/>
    </row>
    <row r="39" spans="1:16" ht="12.75">
      <c r="A39" s="3" t="str">
        <f>Klasseneinteilung!B10</f>
        <v>Cruiser ...</v>
      </c>
      <c r="B39" s="36">
        <v>0</v>
      </c>
      <c r="C39" s="23">
        <v>0</v>
      </c>
      <c r="D39" s="24" t="s">
        <v>126</v>
      </c>
      <c r="E39" s="23">
        <v>0</v>
      </c>
      <c r="F39" s="23" t="s">
        <v>126</v>
      </c>
      <c r="G39" s="23">
        <v>0</v>
      </c>
      <c r="H39" s="23" t="s">
        <v>126</v>
      </c>
      <c r="I39" s="23">
        <v>0</v>
      </c>
      <c r="J39" s="23" t="s">
        <v>126</v>
      </c>
      <c r="K39" s="23">
        <v>0</v>
      </c>
      <c r="L39" s="23" t="s">
        <v>126</v>
      </c>
      <c r="M39" s="23">
        <v>0</v>
      </c>
      <c r="N39" s="95"/>
      <c r="O39" s="95"/>
      <c r="P39" s="95"/>
    </row>
    <row r="40" spans="1:16" ht="12.75">
      <c r="A40" s="3" t="str">
        <f>Klasseneinteilung!B11</f>
        <v>Cruiser ...</v>
      </c>
      <c r="B40" s="36">
        <v>0</v>
      </c>
      <c r="C40" s="23">
        <v>0</v>
      </c>
      <c r="D40" s="24" t="s">
        <v>126</v>
      </c>
      <c r="E40" s="23">
        <v>0</v>
      </c>
      <c r="F40" s="23" t="s">
        <v>126</v>
      </c>
      <c r="G40" s="23">
        <v>0</v>
      </c>
      <c r="H40" s="23" t="s">
        <v>126</v>
      </c>
      <c r="I40" s="23">
        <v>0</v>
      </c>
      <c r="J40" s="23" t="s">
        <v>126</v>
      </c>
      <c r="K40" s="23">
        <v>0</v>
      </c>
      <c r="L40" s="23" t="s">
        <v>126</v>
      </c>
      <c r="M40" s="23">
        <v>0</v>
      </c>
      <c r="N40" s="95"/>
      <c r="O40" s="95"/>
      <c r="P40" s="95"/>
    </row>
    <row r="41" spans="1:16" ht="12.75">
      <c r="A41" s="3" t="str">
        <f>Klasseneinteilung!B12</f>
        <v>Cruiser ...</v>
      </c>
      <c r="B41" s="36">
        <v>0</v>
      </c>
      <c r="C41" s="23">
        <v>0</v>
      </c>
      <c r="D41" s="24" t="s">
        <v>126</v>
      </c>
      <c r="E41" s="23">
        <v>0</v>
      </c>
      <c r="F41" s="23" t="s">
        <v>126</v>
      </c>
      <c r="G41" s="23">
        <v>0</v>
      </c>
      <c r="H41" s="23" t="s">
        <v>126</v>
      </c>
      <c r="I41" s="23">
        <v>0</v>
      </c>
      <c r="J41" s="23" t="s">
        <v>126</v>
      </c>
      <c r="K41" s="23">
        <v>0</v>
      </c>
      <c r="L41" s="23" t="s">
        <v>126</v>
      </c>
      <c r="M41" s="23">
        <v>0</v>
      </c>
      <c r="N41" s="95"/>
      <c r="O41" s="95"/>
      <c r="P41" s="95"/>
    </row>
    <row r="42" spans="1:16" ht="12.75">
      <c r="A42" s="3" t="str">
        <f>Klasseneinteilung!B13</f>
        <v>Cruiser ...</v>
      </c>
      <c r="B42" s="36">
        <v>0</v>
      </c>
      <c r="C42" s="23">
        <v>0</v>
      </c>
      <c r="D42" s="24" t="s">
        <v>126</v>
      </c>
      <c r="E42" s="23">
        <v>0</v>
      </c>
      <c r="F42" s="23" t="s">
        <v>126</v>
      </c>
      <c r="G42" s="23">
        <v>0</v>
      </c>
      <c r="H42" s="23" t="s">
        <v>126</v>
      </c>
      <c r="I42" s="23">
        <v>0</v>
      </c>
      <c r="J42" s="23" t="s">
        <v>126</v>
      </c>
      <c r="K42" s="23">
        <v>0</v>
      </c>
      <c r="L42" s="23" t="s">
        <v>126</v>
      </c>
      <c r="M42" s="23">
        <v>0</v>
      </c>
      <c r="N42" s="95"/>
      <c r="O42" s="95"/>
      <c r="P42" s="95"/>
    </row>
    <row r="43" spans="1:16" ht="12.75">
      <c r="A43" s="3" t="str">
        <f>Klasseneinteilung!B14</f>
        <v>Cruiser ...</v>
      </c>
      <c r="B43" s="36">
        <v>0</v>
      </c>
      <c r="C43" s="23">
        <v>0</v>
      </c>
      <c r="D43" s="24" t="s">
        <v>126</v>
      </c>
      <c r="E43" s="23">
        <v>0</v>
      </c>
      <c r="F43" s="23" t="s">
        <v>126</v>
      </c>
      <c r="G43" s="23">
        <v>0</v>
      </c>
      <c r="H43" s="23" t="s">
        <v>126</v>
      </c>
      <c r="I43" s="23">
        <v>0</v>
      </c>
      <c r="J43" s="23" t="s">
        <v>126</v>
      </c>
      <c r="K43" s="23">
        <v>0</v>
      </c>
      <c r="L43" s="23" t="s">
        <v>126</v>
      </c>
      <c r="M43" s="23">
        <v>0</v>
      </c>
      <c r="N43" s="95"/>
      <c r="O43" s="95"/>
      <c r="P43" s="95"/>
    </row>
    <row r="44" spans="1:16" ht="12.75">
      <c r="A44" s="3" t="str">
        <f>Klasseneinteilung!B15</f>
        <v>Cruiser ...</v>
      </c>
      <c r="B44" s="36">
        <v>0</v>
      </c>
      <c r="C44" s="23">
        <v>0</v>
      </c>
      <c r="D44" s="24" t="s">
        <v>126</v>
      </c>
      <c r="E44" s="23">
        <v>0</v>
      </c>
      <c r="F44" s="23" t="s">
        <v>126</v>
      </c>
      <c r="G44" s="23">
        <v>0</v>
      </c>
      <c r="H44" s="23" t="s">
        <v>126</v>
      </c>
      <c r="I44" s="23">
        <v>0</v>
      </c>
      <c r="J44" s="23" t="s">
        <v>126</v>
      </c>
      <c r="K44" s="23">
        <v>0</v>
      </c>
      <c r="L44" s="23" t="s">
        <v>126</v>
      </c>
      <c r="M44" s="23">
        <v>0</v>
      </c>
      <c r="N44" s="95"/>
      <c r="O44" s="95"/>
      <c r="P44" s="95"/>
    </row>
    <row r="45" spans="1:16" ht="12.75">
      <c r="A45" s="1" t="s">
        <v>113</v>
      </c>
      <c r="B45" s="6">
        <f>SUM(B31:B44)</f>
        <v>31</v>
      </c>
      <c r="C45" s="8"/>
      <c r="D45" s="16"/>
      <c r="E45" s="6">
        <f>SUM(E31:E44)</f>
        <v>6</v>
      </c>
      <c r="F45" s="14"/>
      <c r="G45" s="6">
        <f>SUM(G31:G44)</f>
        <v>0</v>
      </c>
      <c r="H45" s="14"/>
      <c r="I45" s="6">
        <f>SUM(I31:I44)</f>
        <v>0</v>
      </c>
      <c r="J45" s="14"/>
      <c r="K45" s="6">
        <f>SUM(K31:K44)</f>
        <v>0</v>
      </c>
      <c r="L45" s="14"/>
      <c r="M45" s="6">
        <f>SUM(M31:M44)</f>
        <v>5</v>
      </c>
      <c r="N45" s="95"/>
      <c r="O45" s="95"/>
      <c r="P45" s="95"/>
    </row>
    <row r="46" spans="1:16" ht="12.75">
      <c r="A46" s="20"/>
      <c r="B46" s="8"/>
      <c r="C46" s="8"/>
      <c r="D46" s="8"/>
      <c r="E46" s="22"/>
      <c r="F46" s="8"/>
      <c r="G46" s="22"/>
      <c r="H46" s="8"/>
      <c r="I46" s="22"/>
      <c r="J46" s="8"/>
      <c r="K46" s="22"/>
      <c r="L46" s="8"/>
      <c r="M46" s="22"/>
      <c r="N46" s="95"/>
      <c r="O46" s="95"/>
      <c r="P46" s="95"/>
    </row>
    <row r="47" spans="1:16" ht="12.75">
      <c r="A47" s="21" t="s">
        <v>128</v>
      </c>
      <c r="B47" s="10" t="s">
        <v>112</v>
      </c>
      <c r="C47" s="10" t="s">
        <v>127</v>
      </c>
      <c r="D47" s="79" t="s">
        <v>114</v>
      </c>
      <c r="E47" s="79"/>
      <c r="F47" s="79" t="s">
        <v>115</v>
      </c>
      <c r="G47" s="79"/>
      <c r="H47" s="79" t="s">
        <v>116</v>
      </c>
      <c r="I47" s="79"/>
      <c r="J47" s="79" t="s">
        <v>117</v>
      </c>
      <c r="K47" s="79"/>
      <c r="L47" s="78" t="s">
        <v>255</v>
      </c>
      <c r="M47" s="79"/>
      <c r="N47" s="95"/>
      <c r="O47" s="95"/>
      <c r="P47" s="95"/>
    </row>
    <row r="48" spans="1:16" ht="12.75">
      <c r="A48" s="3" t="str">
        <f>Klasseneinteilung!A2</f>
        <v>U 9, weiblich</v>
      </c>
      <c r="B48" s="36">
        <v>0</v>
      </c>
      <c r="C48" s="23">
        <v>0</v>
      </c>
      <c r="D48" s="35" t="s">
        <v>126</v>
      </c>
      <c r="E48" s="23">
        <v>0</v>
      </c>
      <c r="F48" s="23" t="s">
        <v>126</v>
      </c>
      <c r="G48" s="23">
        <v>0</v>
      </c>
      <c r="H48" s="23" t="s">
        <v>126</v>
      </c>
      <c r="I48" s="23">
        <v>0</v>
      </c>
      <c r="J48" s="23" t="s">
        <v>126</v>
      </c>
      <c r="K48" s="23">
        <v>0</v>
      </c>
      <c r="L48" s="23" t="s">
        <v>126</v>
      </c>
      <c r="M48" s="23">
        <v>0</v>
      </c>
      <c r="N48" s="95"/>
      <c r="O48" s="95"/>
      <c r="P48" s="95"/>
    </row>
    <row r="49" spans="1:16" ht="12.75">
      <c r="A49" s="3" t="str">
        <f>Klasseneinteilung!A3</f>
        <v>U 9, männlich</v>
      </c>
      <c r="B49" s="36">
        <v>3</v>
      </c>
      <c r="C49" s="23">
        <v>2</v>
      </c>
      <c r="D49" s="35" t="s">
        <v>43</v>
      </c>
      <c r="E49" s="23">
        <v>1</v>
      </c>
      <c r="F49" s="23" t="s">
        <v>126</v>
      </c>
      <c r="G49" s="23">
        <v>0</v>
      </c>
      <c r="H49" s="23" t="s">
        <v>126</v>
      </c>
      <c r="I49" s="23">
        <v>0</v>
      </c>
      <c r="J49" s="23" t="s">
        <v>126</v>
      </c>
      <c r="K49" s="23">
        <v>0</v>
      </c>
      <c r="L49" s="23">
        <v>3</v>
      </c>
      <c r="M49" s="23">
        <v>1</v>
      </c>
      <c r="N49" s="95"/>
      <c r="O49" s="95"/>
      <c r="P49" s="95"/>
    </row>
    <row r="50" spans="1:16" ht="12.75">
      <c r="A50" s="3" t="str">
        <f>Klasseneinteilung!A4</f>
        <v>U 11, weiblich</v>
      </c>
      <c r="B50" s="36">
        <v>0</v>
      </c>
      <c r="C50" s="23">
        <v>0</v>
      </c>
      <c r="D50" s="35" t="s">
        <v>126</v>
      </c>
      <c r="E50" s="23">
        <v>0</v>
      </c>
      <c r="F50" s="23" t="s">
        <v>126</v>
      </c>
      <c r="G50" s="23">
        <v>0</v>
      </c>
      <c r="H50" s="23" t="s">
        <v>126</v>
      </c>
      <c r="I50" s="23">
        <v>0</v>
      </c>
      <c r="J50" s="23" t="s">
        <v>126</v>
      </c>
      <c r="K50" s="23">
        <v>0</v>
      </c>
      <c r="L50" s="23" t="s">
        <v>126</v>
      </c>
      <c r="M50" s="23">
        <v>0</v>
      </c>
      <c r="N50" s="95"/>
      <c r="O50" s="95"/>
      <c r="P50" s="95"/>
    </row>
    <row r="51" spans="1:16" ht="12.75">
      <c r="A51" s="3" t="str">
        <f>Klasseneinteilung!A5</f>
        <v>U 11, männlich</v>
      </c>
      <c r="B51" s="36">
        <v>11</v>
      </c>
      <c r="C51" s="23">
        <v>4</v>
      </c>
      <c r="D51" s="35" t="s">
        <v>130</v>
      </c>
      <c r="E51" s="23">
        <v>2</v>
      </c>
      <c r="F51" s="23" t="s">
        <v>126</v>
      </c>
      <c r="G51" s="23">
        <v>0</v>
      </c>
      <c r="H51" s="23" t="s">
        <v>126</v>
      </c>
      <c r="I51" s="23">
        <v>0</v>
      </c>
      <c r="J51" s="23" t="s">
        <v>126</v>
      </c>
      <c r="K51" s="23">
        <v>0</v>
      </c>
      <c r="L51" s="23">
        <v>8</v>
      </c>
      <c r="M51" s="23">
        <v>1</v>
      </c>
      <c r="N51" s="95"/>
      <c r="O51" s="95"/>
      <c r="P51" s="95"/>
    </row>
    <row r="52" spans="1:16" ht="12.75">
      <c r="A52" s="3" t="str">
        <f>Klasseneinteilung!A6</f>
        <v>U 13, weiblich</v>
      </c>
      <c r="B52" s="36">
        <v>3</v>
      </c>
      <c r="C52" s="23">
        <v>2</v>
      </c>
      <c r="D52" s="35" t="s">
        <v>43</v>
      </c>
      <c r="E52" s="23">
        <v>1</v>
      </c>
      <c r="F52" s="23" t="s">
        <v>126</v>
      </c>
      <c r="G52" s="23">
        <v>0</v>
      </c>
      <c r="H52" s="23" t="s">
        <v>126</v>
      </c>
      <c r="I52" s="23">
        <v>0</v>
      </c>
      <c r="J52" s="23" t="s">
        <v>126</v>
      </c>
      <c r="K52" s="23">
        <v>0</v>
      </c>
      <c r="L52" s="23">
        <v>3</v>
      </c>
      <c r="M52" s="23">
        <v>1</v>
      </c>
      <c r="N52" s="95"/>
      <c r="O52" s="95"/>
      <c r="P52" s="95"/>
    </row>
    <row r="53" spans="1:16" ht="12.75" customHeight="1">
      <c r="A53" s="3" t="str">
        <f>Klasseneinteilung!A7</f>
        <v>U 13, männlich</v>
      </c>
      <c r="B53" s="36">
        <v>15</v>
      </c>
      <c r="C53" s="23">
        <v>3</v>
      </c>
      <c r="D53" s="35" t="s">
        <v>135</v>
      </c>
      <c r="E53" s="23">
        <v>2</v>
      </c>
      <c r="F53" s="23" t="s">
        <v>126</v>
      </c>
      <c r="G53" s="23">
        <v>0</v>
      </c>
      <c r="H53" s="23" t="s">
        <v>126</v>
      </c>
      <c r="I53" s="23">
        <v>0</v>
      </c>
      <c r="J53" s="23" t="s">
        <v>126</v>
      </c>
      <c r="K53" s="23">
        <v>0</v>
      </c>
      <c r="L53" s="23">
        <v>8</v>
      </c>
      <c r="M53" s="23">
        <v>1</v>
      </c>
      <c r="N53" s="95"/>
      <c r="O53" s="95"/>
      <c r="P53" s="95"/>
    </row>
    <row r="54" spans="1:16" s="2" customFormat="1" ht="12.75">
      <c r="A54" s="3" t="str">
        <f>Klasseneinteilung!A8</f>
        <v>Schüler, weiblich</v>
      </c>
      <c r="B54" s="36">
        <v>0</v>
      </c>
      <c r="C54" s="23">
        <v>0</v>
      </c>
      <c r="D54" s="35" t="s">
        <v>126</v>
      </c>
      <c r="E54" s="23">
        <v>0</v>
      </c>
      <c r="F54" s="23" t="s">
        <v>126</v>
      </c>
      <c r="G54" s="23">
        <v>0</v>
      </c>
      <c r="H54" s="23" t="s">
        <v>126</v>
      </c>
      <c r="I54" s="23">
        <v>0</v>
      </c>
      <c r="J54" s="23" t="s">
        <v>126</v>
      </c>
      <c r="K54" s="23">
        <v>0</v>
      </c>
      <c r="L54" s="23" t="s">
        <v>126</v>
      </c>
      <c r="M54" s="23">
        <v>0</v>
      </c>
      <c r="N54" s="95"/>
      <c r="O54" s="95"/>
      <c r="P54" s="95"/>
    </row>
    <row r="55" spans="1:16" ht="12.75">
      <c r="A55" s="3" t="str">
        <f>Klasseneinteilung!A9</f>
        <v>Schüler, männlich</v>
      </c>
      <c r="B55" s="36">
        <v>19</v>
      </c>
      <c r="C55" s="23">
        <v>4</v>
      </c>
      <c r="D55" s="35" t="s">
        <v>136</v>
      </c>
      <c r="E55" s="23">
        <v>3</v>
      </c>
      <c r="F55" s="23" t="s">
        <v>126</v>
      </c>
      <c r="G55" s="23">
        <v>0</v>
      </c>
      <c r="H55" s="23" t="s">
        <v>126</v>
      </c>
      <c r="I55" s="23">
        <v>0</v>
      </c>
      <c r="J55" s="23" t="s">
        <v>129</v>
      </c>
      <c r="K55" s="23">
        <v>2</v>
      </c>
      <c r="L55" s="23">
        <v>8</v>
      </c>
      <c r="M55" s="23">
        <v>1</v>
      </c>
      <c r="N55" s="95"/>
      <c r="O55" s="95"/>
      <c r="P55" s="95"/>
    </row>
    <row r="56" spans="1:16" ht="12.75">
      <c r="A56" s="3" t="str">
        <f>Klasseneinteilung!A10</f>
        <v>Jugend, weiblich</v>
      </c>
      <c r="B56" s="36">
        <v>3</v>
      </c>
      <c r="C56" s="23">
        <v>1</v>
      </c>
      <c r="D56" s="35" t="s">
        <v>43</v>
      </c>
      <c r="E56" s="23">
        <v>1</v>
      </c>
      <c r="F56" s="23" t="s">
        <v>126</v>
      </c>
      <c r="G56" s="23">
        <v>0</v>
      </c>
      <c r="H56" s="23" t="s">
        <v>126</v>
      </c>
      <c r="I56" s="23">
        <v>0</v>
      </c>
      <c r="J56" s="23" t="s">
        <v>126</v>
      </c>
      <c r="K56" s="23">
        <v>0</v>
      </c>
      <c r="L56" s="23">
        <v>3</v>
      </c>
      <c r="M56" s="23">
        <v>1</v>
      </c>
      <c r="N56" s="95"/>
      <c r="O56" s="95"/>
      <c r="P56" s="95"/>
    </row>
    <row r="57" spans="1:16" ht="12.75">
      <c r="A57" s="3" t="str">
        <f>Klasseneinteilung!A11</f>
        <v>Jugend, männlich</v>
      </c>
      <c r="B57" s="36">
        <v>20</v>
      </c>
      <c r="C57" s="23">
        <v>2</v>
      </c>
      <c r="D57" s="35" t="s">
        <v>132</v>
      </c>
      <c r="E57" s="23">
        <v>4</v>
      </c>
      <c r="F57" s="23" t="s">
        <v>126</v>
      </c>
      <c r="G57" s="23">
        <v>0</v>
      </c>
      <c r="H57" s="23" t="s">
        <v>126</v>
      </c>
      <c r="I57" s="23">
        <v>0</v>
      </c>
      <c r="J57" s="23" t="s">
        <v>133</v>
      </c>
      <c r="K57" s="23">
        <v>2</v>
      </c>
      <c r="L57" s="23">
        <v>8</v>
      </c>
      <c r="M57" s="23">
        <v>1</v>
      </c>
      <c r="N57" s="95"/>
      <c r="O57" s="95"/>
      <c r="P57" s="95"/>
    </row>
    <row r="58" spans="1:16" ht="12.75">
      <c r="A58" s="3" t="str">
        <f>Klasseneinteilung!A12</f>
        <v>Juniorinnen</v>
      </c>
      <c r="B58" s="36">
        <v>0</v>
      </c>
      <c r="C58" s="23">
        <v>0</v>
      </c>
      <c r="D58" s="35" t="s">
        <v>126</v>
      </c>
      <c r="E58" s="23">
        <v>0</v>
      </c>
      <c r="F58" s="23" t="s">
        <v>126</v>
      </c>
      <c r="G58" s="23">
        <v>0</v>
      </c>
      <c r="H58" s="23" t="s">
        <v>126</v>
      </c>
      <c r="I58" s="23">
        <v>0</v>
      </c>
      <c r="J58" s="23" t="s">
        <v>126</v>
      </c>
      <c r="K58" s="23">
        <v>0</v>
      </c>
      <c r="L58" s="23" t="s">
        <v>126</v>
      </c>
      <c r="M58" s="23">
        <v>0</v>
      </c>
      <c r="N58" s="95"/>
      <c r="O58" s="95"/>
      <c r="P58" s="95"/>
    </row>
    <row r="59" spans="1:16" ht="12.75">
      <c r="A59" s="3" t="str">
        <f>Klasseneinteilung!A13</f>
        <v>Junioren</v>
      </c>
      <c r="B59" s="36">
        <v>0</v>
      </c>
      <c r="C59" s="23">
        <v>0</v>
      </c>
      <c r="D59" s="35" t="s">
        <v>126</v>
      </c>
      <c r="E59" s="23">
        <v>0</v>
      </c>
      <c r="F59" s="23" t="s">
        <v>126</v>
      </c>
      <c r="G59" s="23">
        <v>0</v>
      </c>
      <c r="H59" s="23" t="s">
        <v>126</v>
      </c>
      <c r="I59" s="23">
        <v>0</v>
      </c>
      <c r="J59" s="23" t="s">
        <v>126</v>
      </c>
      <c r="K59" s="23">
        <v>0</v>
      </c>
      <c r="L59" s="23" t="s">
        <v>126</v>
      </c>
      <c r="M59" s="23">
        <v>0</v>
      </c>
      <c r="N59" s="95"/>
      <c r="O59" s="95"/>
      <c r="P59" s="95"/>
    </row>
    <row r="60" spans="1:16" ht="12.75">
      <c r="A60" s="3" t="str">
        <f>Klasseneinteilung!A14</f>
        <v>Elite Frauen</v>
      </c>
      <c r="B60" s="36">
        <v>0</v>
      </c>
      <c r="C60" s="23">
        <v>0</v>
      </c>
      <c r="D60" s="35" t="s">
        <v>126</v>
      </c>
      <c r="E60" s="23">
        <v>0</v>
      </c>
      <c r="F60" s="23" t="s">
        <v>126</v>
      </c>
      <c r="G60" s="23">
        <v>0</v>
      </c>
      <c r="H60" s="23" t="s">
        <v>126</v>
      </c>
      <c r="I60" s="23">
        <v>0</v>
      </c>
      <c r="J60" s="23" t="s">
        <v>126</v>
      </c>
      <c r="K60" s="23">
        <v>0</v>
      </c>
      <c r="L60" s="23" t="s">
        <v>126</v>
      </c>
      <c r="M60" s="23">
        <v>0</v>
      </c>
      <c r="N60" s="95"/>
      <c r="O60" s="95"/>
      <c r="P60" s="95"/>
    </row>
    <row r="61" spans="1:16" ht="12.75">
      <c r="A61" s="3" t="str">
        <f>Klasseneinteilung!A15</f>
        <v>Elite Männer</v>
      </c>
      <c r="B61" s="36">
        <v>18</v>
      </c>
      <c r="C61" s="23">
        <v>8</v>
      </c>
      <c r="D61" s="35" t="s">
        <v>131</v>
      </c>
      <c r="E61" s="23">
        <v>3</v>
      </c>
      <c r="F61" s="23" t="s">
        <v>126</v>
      </c>
      <c r="G61" s="23">
        <v>0</v>
      </c>
      <c r="H61" s="23" t="s">
        <v>126</v>
      </c>
      <c r="I61" s="23">
        <v>0</v>
      </c>
      <c r="J61" s="23" t="s">
        <v>129</v>
      </c>
      <c r="K61" s="23">
        <v>2</v>
      </c>
      <c r="L61" s="23">
        <v>8</v>
      </c>
      <c r="M61" s="23">
        <v>1</v>
      </c>
      <c r="N61" s="95"/>
      <c r="O61" s="95"/>
      <c r="P61" s="95"/>
    </row>
    <row r="62" spans="1:16" ht="12.75">
      <c r="A62" s="3" t="str">
        <f>Klasseneinteilung!A16</f>
        <v>…</v>
      </c>
      <c r="B62" s="36">
        <v>0</v>
      </c>
      <c r="C62" s="23">
        <v>0</v>
      </c>
      <c r="D62" s="35" t="s">
        <v>126</v>
      </c>
      <c r="E62" s="23">
        <v>0</v>
      </c>
      <c r="F62" s="23" t="s">
        <v>126</v>
      </c>
      <c r="G62" s="23">
        <v>0</v>
      </c>
      <c r="H62" s="23" t="s">
        <v>126</v>
      </c>
      <c r="I62" s="23">
        <v>0</v>
      </c>
      <c r="J62" s="23" t="s">
        <v>126</v>
      </c>
      <c r="K62" s="23">
        <v>0</v>
      </c>
      <c r="L62" s="23" t="s">
        <v>126</v>
      </c>
      <c r="M62" s="23">
        <v>0</v>
      </c>
      <c r="N62" s="95"/>
      <c r="O62" s="95"/>
      <c r="P62" s="95"/>
    </row>
    <row r="63" spans="1:16" ht="12.75">
      <c r="A63" s="3" t="str">
        <f>Klasseneinteilung!A17</f>
        <v>…</v>
      </c>
      <c r="B63" s="36">
        <v>0</v>
      </c>
      <c r="C63" s="23">
        <v>0</v>
      </c>
      <c r="D63" s="35" t="s">
        <v>126</v>
      </c>
      <c r="E63" s="23">
        <v>0</v>
      </c>
      <c r="F63" s="23" t="s">
        <v>126</v>
      </c>
      <c r="G63" s="23">
        <v>0</v>
      </c>
      <c r="H63" s="23" t="s">
        <v>126</v>
      </c>
      <c r="I63" s="23">
        <v>0</v>
      </c>
      <c r="J63" s="23" t="s">
        <v>126</v>
      </c>
      <c r="K63" s="23">
        <v>0</v>
      </c>
      <c r="L63" s="23" t="s">
        <v>126</v>
      </c>
      <c r="M63" s="23">
        <v>0</v>
      </c>
      <c r="N63" s="95"/>
      <c r="O63" s="95"/>
      <c r="P63" s="95"/>
    </row>
    <row r="64" spans="1:16" ht="12.75">
      <c r="A64" s="3" t="str">
        <f>Klasseneinteilung!A18</f>
        <v>...</v>
      </c>
      <c r="B64" s="36">
        <v>0</v>
      </c>
      <c r="C64" s="23">
        <v>0</v>
      </c>
      <c r="D64" s="35" t="s">
        <v>126</v>
      </c>
      <c r="E64" s="23">
        <v>0</v>
      </c>
      <c r="F64" s="23" t="s">
        <v>126</v>
      </c>
      <c r="G64" s="23">
        <v>0</v>
      </c>
      <c r="H64" s="23" t="s">
        <v>126</v>
      </c>
      <c r="I64" s="23">
        <v>0</v>
      </c>
      <c r="J64" s="23" t="s">
        <v>126</v>
      </c>
      <c r="K64" s="23">
        <v>0</v>
      </c>
      <c r="L64" s="23" t="s">
        <v>126</v>
      </c>
      <c r="M64" s="23">
        <v>0</v>
      </c>
      <c r="N64" s="95"/>
      <c r="O64" s="95"/>
      <c r="P64" s="95"/>
    </row>
    <row r="65" spans="1:16" ht="12.75">
      <c r="A65" s="3" t="str">
        <f>Klasseneinteilung!A19</f>
        <v>...</v>
      </c>
      <c r="B65" s="36">
        <v>0</v>
      </c>
      <c r="C65" s="23">
        <v>0</v>
      </c>
      <c r="D65" s="35" t="s">
        <v>126</v>
      </c>
      <c r="E65" s="23">
        <v>0</v>
      </c>
      <c r="F65" s="23" t="s">
        <v>126</v>
      </c>
      <c r="G65" s="23">
        <v>0</v>
      </c>
      <c r="H65" s="23" t="s">
        <v>126</v>
      </c>
      <c r="I65" s="23">
        <v>0</v>
      </c>
      <c r="J65" s="23" t="s">
        <v>126</v>
      </c>
      <c r="K65" s="23">
        <v>0</v>
      </c>
      <c r="L65" s="23" t="s">
        <v>126</v>
      </c>
      <c r="M65" s="23">
        <v>0</v>
      </c>
      <c r="N65" s="95"/>
      <c r="O65" s="95"/>
      <c r="P65" s="95"/>
    </row>
    <row r="66" spans="1:16" ht="12.75">
      <c r="A66" s="3" t="str">
        <f>Klasseneinteilung!A20</f>
        <v>...</v>
      </c>
      <c r="B66" s="36">
        <v>0</v>
      </c>
      <c r="C66" s="23">
        <v>0</v>
      </c>
      <c r="D66" s="35" t="s">
        <v>126</v>
      </c>
      <c r="E66" s="23">
        <v>0</v>
      </c>
      <c r="F66" s="23" t="s">
        <v>126</v>
      </c>
      <c r="G66" s="23">
        <v>0</v>
      </c>
      <c r="H66" s="23" t="s">
        <v>126</v>
      </c>
      <c r="I66" s="23">
        <v>0</v>
      </c>
      <c r="J66" s="23" t="s">
        <v>126</v>
      </c>
      <c r="K66" s="23">
        <v>0</v>
      </c>
      <c r="L66" s="23" t="s">
        <v>126</v>
      </c>
      <c r="M66" s="23">
        <v>0</v>
      </c>
      <c r="N66" s="95"/>
      <c r="O66" s="95"/>
      <c r="P66" s="95"/>
    </row>
    <row r="67" spans="1:16" ht="12.75">
      <c r="A67" s="3" t="str">
        <f>Klasseneinteilung!A21</f>
        <v>...</v>
      </c>
      <c r="B67" s="36">
        <v>0</v>
      </c>
      <c r="C67" s="23">
        <v>0</v>
      </c>
      <c r="D67" s="35" t="s">
        <v>126</v>
      </c>
      <c r="E67" s="23">
        <v>0</v>
      </c>
      <c r="F67" s="23" t="s">
        <v>126</v>
      </c>
      <c r="G67" s="23">
        <v>0</v>
      </c>
      <c r="H67" s="23" t="s">
        <v>126</v>
      </c>
      <c r="I67" s="23">
        <v>0</v>
      </c>
      <c r="J67" s="23" t="s">
        <v>126</v>
      </c>
      <c r="K67" s="23">
        <v>0</v>
      </c>
      <c r="L67" s="23" t="s">
        <v>126</v>
      </c>
      <c r="M67" s="23">
        <v>0</v>
      </c>
      <c r="N67" s="95"/>
      <c r="O67" s="95"/>
      <c r="P67" s="95"/>
    </row>
    <row r="68" spans="1:16" ht="12.75">
      <c r="A68" s="3" t="str">
        <f>Klasseneinteilung!A22</f>
        <v>...</v>
      </c>
      <c r="B68" s="36">
        <v>0</v>
      </c>
      <c r="C68" s="23">
        <v>0</v>
      </c>
      <c r="D68" s="35" t="s">
        <v>126</v>
      </c>
      <c r="E68" s="23">
        <v>0</v>
      </c>
      <c r="F68" s="23" t="s">
        <v>126</v>
      </c>
      <c r="G68" s="23">
        <v>0</v>
      </c>
      <c r="H68" s="23" t="s">
        <v>126</v>
      </c>
      <c r="I68" s="23">
        <v>0</v>
      </c>
      <c r="J68" s="23" t="s">
        <v>126</v>
      </c>
      <c r="K68" s="23">
        <v>0</v>
      </c>
      <c r="L68" s="23" t="s">
        <v>126</v>
      </c>
      <c r="M68" s="23">
        <v>0</v>
      </c>
      <c r="N68" s="95"/>
      <c r="O68" s="95"/>
      <c r="P68" s="95"/>
    </row>
    <row r="69" spans="1:16" ht="12.75">
      <c r="A69" s="12" t="s">
        <v>113</v>
      </c>
      <c r="B69" s="6">
        <f>SUM(B48:B68)</f>
        <v>92</v>
      </c>
      <c r="C69" s="8"/>
      <c r="D69" s="96"/>
      <c r="E69" s="6">
        <f>SUM(E48:E68)</f>
        <v>17</v>
      </c>
      <c r="F69" s="91"/>
      <c r="G69" s="6">
        <f>SUM(G48:G68)</f>
        <v>0</v>
      </c>
      <c r="H69" s="91"/>
      <c r="I69" s="6">
        <f>SUM(I48:I68)</f>
        <v>0</v>
      </c>
      <c r="J69" s="91"/>
      <c r="K69" s="6">
        <f>SUM(K48:K68)</f>
        <v>6</v>
      </c>
      <c r="L69" s="91"/>
      <c r="M69" s="6">
        <f>SUM(M48:M68)</f>
        <v>8</v>
      </c>
      <c r="N69" s="95"/>
      <c r="O69" s="95"/>
      <c r="P69" s="95"/>
    </row>
    <row r="70" spans="4:16" ht="12.75" customHeight="1">
      <c r="D70" s="97"/>
      <c r="E70" s="18"/>
      <c r="F70" s="97"/>
      <c r="G70" s="18"/>
      <c r="H70" s="97"/>
      <c r="I70" s="18"/>
      <c r="J70" s="97"/>
      <c r="K70" s="18"/>
      <c r="L70" s="97"/>
      <c r="M70" s="18"/>
      <c r="N70" s="95"/>
      <c r="O70" s="95"/>
      <c r="P70" s="95"/>
    </row>
    <row r="71" spans="1:16" ht="12.75">
      <c r="A71" s="1" t="s">
        <v>119</v>
      </c>
      <c r="B71" s="6"/>
      <c r="D71" s="97"/>
      <c r="E71" s="19"/>
      <c r="F71" s="97"/>
      <c r="G71" s="19"/>
      <c r="H71" s="97"/>
      <c r="I71" s="19"/>
      <c r="J71" s="97"/>
      <c r="K71" s="19"/>
      <c r="L71" s="97"/>
      <c r="M71" s="19"/>
      <c r="N71" s="95"/>
      <c r="O71" s="95"/>
      <c r="P71" s="95"/>
    </row>
    <row r="72" spans="1:16" ht="12.75">
      <c r="A72" s="4" t="s">
        <v>198</v>
      </c>
      <c r="B72" s="23">
        <v>34</v>
      </c>
      <c r="C72" s="23">
        <v>0</v>
      </c>
      <c r="D72" s="97"/>
      <c r="E72" s="6">
        <f>E28+E45+E69</f>
        <v>29</v>
      </c>
      <c r="F72" s="97"/>
      <c r="G72" s="6">
        <f>G28+G45+G69</f>
        <v>0</v>
      </c>
      <c r="H72" s="97"/>
      <c r="I72" s="6">
        <f>I28+I45+I69</f>
        <v>0</v>
      </c>
      <c r="J72" s="97"/>
      <c r="K72" s="6">
        <f>K28+K45+K69</f>
        <v>6</v>
      </c>
      <c r="L72" s="97"/>
      <c r="M72" s="6">
        <f>M28+M45+M69</f>
        <v>17</v>
      </c>
      <c r="N72" s="95"/>
      <c r="O72" s="95"/>
      <c r="P72" s="95"/>
    </row>
    <row r="73" spans="1:16" ht="12.75">
      <c r="A73" s="4" t="s">
        <v>199</v>
      </c>
      <c r="B73" s="23">
        <v>0</v>
      </c>
      <c r="C73" s="23">
        <v>0</v>
      </c>
      <c r="D73" s="97"/>
      <c r="E73" s="91"/>
      <c r="F73" s="97"/>
      <c r="G73" s="91"/>
      <c r="H73" s="97"/>
      <c r="I73" s="91"/>
      <c r="J73" s="97"/>
      <c r="K73" s="91"/>
      <c r="L73" s="97"/>
      <c r="M73" s="91"/>
      <c r="N73" s="95"/>
      <c r="O73" s="95"/>
      <c r="P73" s="95"/>
    </row>
    <row r="74" spans="1:16" ht="12.75">
      <c r="A74" s="4" t="s">
        <v>202</v>
      </c>
      <c r="B74" s="23">
        <v>25</v>
      </c>
      <c r="C74" s="23">
        <v>10</v>
      </c>
      <c r="D74" s="97"/>
      <c r="E74" s="92"/>
      <c r="F74" s="97"/>
      <c r="G74" s="92"/>
      <c r="H74" s="97"/>
      <c r="I74" s="92"/>
      <c r="J74" s="97"/>
      <c r="K74" s="92"/>
      <c r="L74" s="97"/>
      <c r="M74" s="92"/>
      <c r="N74" s="95"/>
      <c r="O74" s="95"/>
      <c r="P74" s="95"/>
    </row>
    <row r="75" spans="1:16" ht="12.75" customHeight="1">
      <c r="A75" s="4" t="s">
        <v>197</v>
      </c>
      <c r="B75" s="23">
        <v>6</v>
      </c>
      <c r="C75" s="23">
        <v>5</v>
      </c>
      <c r="D75" s="97"/>
      <c r="E75" s="92"/>
      <c r="F75" s="97"/>
      <c r="G75" s="92"/>
      <c r="H75" s="97"/>
      <c r="I75" s="92"/>
      <c r="J75" s="97"/>
      <c r="K75" s="92"/>
      <c r="L75" s="97"/>
      <c r="M75" s="92"/>
      <c r="N75" s="95"/>
      <c r="O75" s="95"/>
      <c r="P75" s="95"/>
    </row>
    <row r="76" spans="1:16" ht="12.75">
      <c r="A76" s="4" t="s">
        <v>200</v>
      </c>
      <c r="B76" s="23">
        <v>86</v>
      </c>
      <c r="C76" s="23">
        <v>23</v>
      </c>
      <c r="D76" s="97"/>
      <c r="E76" s="92"/>
      <c r="F76" s="97"/>
      <c r="G76" s="92"/>
      <c r="H76" s="97"/>
      <c r="I76" s="92"/>
      <c r="J76" s="97"/>
      <c r="K76" s="92"/>
      <c r="L76" s="97"/>
      <c r="M76" s="92"/>
      <c r="N76" s="95"/>
      <c r="O76" s="95"/>
      <c r="P76" s="95"/>
    </row>
    <row r="77" spans="1:16" ht="12.75">
      <c r="A77" s="4" t="s">
        <v>201</v>
      </c>
      <c r="B77" s="23">
        <v>6</v>
      </c>
      <c r="C77" s="23">
        <v>3</v>
      </c>
      <c r="D77" s="98"/>
      <c r="E77" s="93"/>
      <c r="F77" s="97"/>
      <c r="G77" s="92"/>
      <c r="H77" s="97"/>
      <c r="I77" s="92"/>
      <c r="J77" s="97"/>
      <c r="K77" s="92"/>
      <c r="L77" s="97"/>
      <c r="M77" s="92"/>
      <c r="N77" s="95"/>
      <c r="O77" s="95"/>
      <c r="P77" s="95"/>
    </row>
    <row r="78" spans="1:16" ht="18" customHeight="1">
      <c r="A78" s="13" t="s">
        <v>120</v>
      </c>
      <c r="B78" s="6">
        <f>SUM(B72:B77)</f>
        <v>157</v>
      </c>
      <c r="C78" s="91"/>
      <c r="D78" s="13" t="s">
        <v>120</v>
      </c>
      <c r="E78" s="6">
        <f>E72+G72+I72+K72+M72</f>
        <v>52</v>
      </c>
      <c r="F78" s="97"/>
      <c r="G78" s="92"/>
      <c r="H78" s="97"/>
      <c r="I78" s="92"/>
      <c r="J78" s="97"/>
      <c r="K78" s="92"/>
      <c r="L78" s="97"/>
      <c r="M78" s="92"/>
      <c r="N78" s="95"/>
      <c r="O78" s="95"/>
      <c r="P78" s="95"/>
    </row>
    <row r="79" spans="3:16" ht="12.75">
      <c r="C79" s="92"/>
      <c r="F79" s="97"/>
      <c r="G79" s="92"/>
      <c r="H79" s="97"/>
      <c r="I79" s="92"/>
      <c r="J79" s="97"/>
      <c r="K79" s="92"/>
      <c r="L79" s="97"/>
      <c r="M79" s="92"/>
      <c r="N79" s="26"/>
      <c r="O79" s="26"/>
      <c r="P79" s="26"/>
    </row>
  </sheetData>
  <sheetProtection password="C9E9" sheet="1" objects="1" scenarios="1" formatCells="0" selectLockedCells="1"/>
  <mergeCells count="33">
    <mergeCell ref="E73:E77"/>
    <mergeCell ref="C78:C79"/>
    <mergeCell ref="N1:N3"/>
    <mergeCell ref="N4:P78"/>
    <mergeCell ref="D69:D77"/>
    <mergeCell ref="F69:F79"/>
    <mergeCell ref="H69:H79"/>
    <mergeCell ref="J69:J79"/>
    <mergeCell ref="L69:L79"/>
    <mergeCell ref="M73:M79"/>
    <mergeCell ref="K73:K79"/>
    <mergeCell ref="I73:I79"/>
    <mergeCell ref="G73:G79"/>
    <mergeCell ref="L30:M30"/>
    <mergeCell ref="J30:K30"/>
    <mergeCell ref="L47:M47"/>
    <mergeCell ref="D47:E47"/>
    <mergeCell ref="F47:G47"/>
    <mergeCell ref="H30:I30"/>
    <mergeCell ref="J47:K47"/>
    <mergeCell ref="H47:I47"/>
    <mergeCell ref="D30:E30"/>
    <mergeCell ref="F30:G30"/>
    <mergeCell ref="A1:M1"/>
    <mergeCell ref="K3:M3"/>
    <mergeCell ref="F3:I3"/>
    <mergeCell ref="D5:M5"/>
    <mergeCell ref="A2:M2"/>
    <mergeCell ref="L7:M7"/>
    <mergeCell ref="D7:E7"/>
    <mergeCell ref="F7:G7"/>
    <mergeCell ref="H7:I7"/>
    <mergeCell ref="J7:K7"/>
  </mergeCells>
  <printOptions/>
  <pageMargins left="0.1968503937007874" right="0.1968503937007874" top="0.7874015748031497" bottom="0.7874015748031497" header="0.3937007874015748" footer="0.3937007874015748"/>
  <pageSetup horizontalDpi="600" verticalDpi="600" orientation="portrait" paperSize="9" r:id="rId4"/>
  <headerFooter alignWithMargins="0">
    <oddHeader>&amp;LMarkus Haala&amp;C&amp;14Starterzahlen und Laufeinteilung&amp;R&amp;D</oddHeader>
    <oddFooter>&amp;L&amp;F, &amp;A&amp;CSeite &amp;P von &amp;N&amp;RWAV:_________________________________</oddFooter>
  </headerFooter>
  <rowBreaks count="1" manualBreakCount="1">
    <brk id="4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015"/>
  <dimension ref="A1:N42"/>
  <sheetViews>
    <sheetView showRowColHeaders="0" workbookViewId="0" topLeftCell="A9">
      <selection activeCell="A3" sqref="A3"/>
    </sheetView>
  </sheetViews>
  <sheetFormatPr defaultColWidth="11.421875" defaultRowHeight="12.75"/>
  <cols>
    <col min="1" max="1" width="25.7109375" style="0" customWidth="1"/>
    <col min="2" max="2" width="11.140625" style="7" bestFit="1" customWidth="1"/>
    <col min="3" max="3" width="25.7109375" style="0" customWidth="1"/>
    <col min="4" max="4" width="24.7109375" style="0" customWidth="1"/>
    <col min="5" max="8" width="4.8515625" style="5" bestFit="1" customWidth="1"/>
    <col min="9" max="11" width="4.7109375" style="5" bestFit="1" customWidth="1"/>
    <col min="12" max="12" width="4.00390625" style="5" bestFit="1" customWidth="1"/>
    <col min="13" max="13" width="11.421875" style="5" customWidth="1"/>
    <col min="14" max="14" width="11.421875" style="43" customWidth="1"/>
    <col min="15" max="15" width="0" style="26" hidden="1" customWidth="1"/>
    <col min="16" max="16384" width="0" style="0" hidden="1" customWidth="1"/>
  </cols>
  <sheetData>
    <row r="1" spans="1:14" ht="12.75">
      <c r="A1" s="101" t="str">
        <f>'Allgemeine Angaben'!B4</f>
        <v>RC50 Erlangen</v>
      </c>
      <c r="B1" s="99"/>
      <c r="C1" s="99" t="str">
        <f>'Allgemeine Angaben'!B7</f>
        <v>Bayerische BMX-Meisterschaft</v>
      </c>
      <c r="D1" s="100"/>
      <c r="E1" s="102" t="str">
        <f>'Allgemeine Angaben'!B6&amp;", den "</f>
        <v>Erlangen, den </v>
      </c>
      <c r="F1" s="103"/>
      <c r="G1" s="103"/>
      <c r="H1" s="103"/>
      <c r="I1" s="103"/>
      <c r="J1" s="103"/>
      <c r="K1" s="103"/>
      <c r="L1" s="103"/>
      <c r="M1" s="41">
        <f>'Allgemeine Angaben'!B5</f>
        <v>38838</v>
      </c>
      <c r="N1" s="42"/>
    </row>
    <row r="2" spans="1:13" ht="12.75">
      <c r="A2" s="37" t="s">
        <v>2</v>
      </c>
      <c r="B2" s="30" t="s">
        <v>1</v>
      </c>
      <c r="C2" s="38" t="s">
        <v>8</v>
      </c>
      <c r="D2" s="38" t="s">
        <v>293</v>
      </c>
      <c r="E2" s="39" t="s">
        <v>300</v>
      </c>
      <c r="F2" s="39" t="s">
        <v>301</v>
      </c>
      <c r="G2" s="39" t="s">
        <v>302</v>
      </c>
      <c r="H2" s="39" t="s">
        <v>291</v>
      </c>
      <c r="I2" s="39" t="s">
        <v>299</v>
      </c>
      <c r="J2" s="39" t="s">
        <v>298</v>
      </c>
      <c r="K2" s="39" t="s">
        <v>297</v>
      </c>
      <c r="L2" s="39" t="s">
        <v>292</v>
      </c>
      <c r="M2" s="32" t="s">
        <v>316</v>
      </c>
    </row>
    <row r="3" ht="12.75">
      <c r="A3" t="s">
        <v>285</v>
      </c>
    </row>
    <row r="4" spans="1:13" ht="12.75">
      <c r="A4" t="s">
        <v>183</v>
      </c>
      <c r="B4" s="7" t="s">
        <v>395</v>
      </c>
      <c r="C4" t="s">
        <v>384</v>
      </c>
      <c r="D4" t="s">
        <v>215</v>
      </c>
      <c r="E4" s="5">
        <v>1</v>
      </c>
      <c r="F4" s="5">
        <v>1</v>
      </c>
      <c r="G4" s="5">
        <v>1</v>
      </c>
      <c r="H4" s="5" t="s">
        <v>448</v>
      </c>
      <c r="I4" s="5" t="s">
        <v>448</v>
      </c>
      <c r="J4" s="5" t="s">
        <v>448</v>
      </c>
      <c r="K4" s="5" t="s">
        <v>448</v>
      </c>
      <c r="L4" s="5">
        <v>1</v>
      </c>
      <c r="M4" s="5">
        <v>1</v>
      </c>
    </row>
    <row r="5" spans="1:13" ht="12.75">
      <c r="A5" t="s">
        <v>183</v>
      </c>
      <c r="B5" s="7" t="s">
        <v>389</v>
      </c>
      <c r="C5" t="s">
        <v>342</v>
      </c>
      <c r="D5" t="s">
        <v>386</v>
      </c>
      <c r="E5" s="5">
        <v>2</v>
      </c>
      <c r="F5" s="5">
        <v>3</v>
      </c>
      <c r="G5" s="5">
        <v>3</v>
      </c>
      <c r="H5" s="5" t="s">
        <v>448</v>
      </c>
      <c r="I5" s="5" t="s">
        <v>448</v>
      </c>
      <c r="J5" s="5" t="s">
        <v>448</v>
      </c>
      <c r="K5" s="5" t="s">
        <v>448</v>
      </c>
      <c r="L5" s="5">
        <v>2</v>
      </c>
      <c r="M5" s="5">
        <v>2</v>
      </c>
    </row>
    <row r="6" spans="1:13" ht="12.75">
      <c r="A6" t="s">
        <v>183</v>
      </c>
      <c r="B6" s="7" t="s">
        <v>388</v>
      </c>
      <c r="C6" t="s">
        <v>378</v>
      </c>
      <c r="D6" t="s">
        <v>386</v>
      </c>
      <c r="E6" s="5">
        <v>6</v>
      </c>
      <c r="F6" s="5">
        <v>2</v>
      </c>
      <c r="G6" s="5">
        <v>2</v>
      </c>
      <c r="H6" s="5" t="s">
        <v>448</v>
      </c>
      <c r="I6" s="5" t="s">
        <v>448</v>
      </c>
      <c r="J6" s="5" t="s">
        <v>448</v>
      </c>
      <c r="K6" s="5" t="s">
        <v>448</v>
      </c>
      <c r="L6" s="5">
        <v>3</v>
      </c>
      <c r="M6" s="5">
        <v>3</v>
      </c>
    </row>
    <row r="7" spans="1:13" ht="12.75">
      <c r="A7" t="s">
        <v>183</v>
      </c>
      <c r="B7" s="7" t="s">
        <v>387</v>
      </c>
      <c r="C7" t="s">
        <v>377</v>
      </c>
      <c r="D7" t="s">
        <v>386</v>
      </c>
      <c r="E7" s="5">
        <v>1</v>
      </c>
      <c r="F7" s="5">
        <v>1</v>
      </c>
      <c r="G7" s="5">
        <v>2</v>
      </c>
      <c r="H7" s="5" t="s">
        <v>448</v>
      </c>
      <c r="I7" s="5" t="s">
        <v>448</v>
      </c>
      <c r="J7" s="5" t="s">
        <v>448</v>
      </c>
      <c r="K7" s="5" t="s">
        <v>448</v>
      </c>
      <c r="L7" s="5">
        <v>4</v>
      </c>
      <c r="M7" s="5">
        <v>4</v>
      </c>
    </row>
    <row r="8" spans="1:13" ht="12.75">
      <c r="A8" t="s">
        <v>183</v>
      </c>
      <c r="B8" s="7" t="s">
        <v>392</v>
      </c>
      <c r="C8" t="s">
        <v>381</v>
      </c>
      <c r="D8" t="s">
        <v>385</v>
      </c>
      <c r="E8" s="5">
        <v>2</v>
      </c>
      <c r="F8" s="5">
        <v>2</v>
      </c>
      <c r="G8" s="5">
        <v>1</v>
      </c>
      <c r="H8" s="5" t="s">
        <v>448</v>
      </c>
      <c r="I8" s="5" t="s">
        <v>448</v>
      </c>
      <c r="J8" s="5" t="s">
        <v>448</v>
      </c>
      <c r="K8" s="5" t="s">
        <v>448</v>
      </c>
      <c r="L8" s="5">
        <v>5</v>
      </c>
      <c r="M8" s="5">
        <v>5</v>
      </c>
    </row>
    <row r="9" spans="1:13" ht="12.75">
      <c r="A9" t="s">
        <v>183</v>
      </c>
      <c r="B9" s="7" t="s">
        <v>433</v>
      </c>
      <c r="C9" t="s">
        <v>434</v>
      </c>
      <c r="D9" t="s">
        <v>412</v>
      </c>
      <c r="E9" s="5">
        <v>4</v>
      </c>
      <c r="F9" s="5">
        <v>4</v>
      </c>
      <c r="G9" s="5">
        <v>4</v>
      </c>
      <c r="H9" s="5" t="s">
        <v>448</v>
      </c>
      <c r="I9" s="5" t="s">
        <v>448</v>
      </c>
      <c r="J9" s="5" t="s">
        <v>448</v>
      </c>
      <c r="K9" s="5" t="s">
        <v>448</v>
      </c>
      <c r="L9" s="5">
        <v>6</v>
      </c>
      <c r="M9" s="5">
        <v>6</v>
      </c>
    </row>
    <row r="10" spans="1:13" ht="12.75">
      <c r="A10" t="s">
        <v>183</v>
      </c>
      <c r="B10" s="7" t="s">
        <v>391</v>
      </c>
      <c r="C10" t="s">
        <v>380</v>
      </c>
      <c r="D10" t="s">
        <v>215</v>
      </c>
      <c r="E10" s="5">
        <v>3</v>
      </c>
      <c r="F10" s="5">
        <v>4</v>
      </c>
      <c r="G10" s="5">
        <v>4</v>
      </c>
      <c r="H10" s="5" t="s">
        <v>448</v>
      </c>
      <c r="I10" s="5" t="s">
        <v>448</v>
      </c>
      <c r="J10" s="5" t="s">
        <v>448</v>
      </c>
      <c r="K10" s="5" t="s">
        <v>448</v>
      </c>
      <c r="L10" s="5">
        <v>7</v>
      </c>
      <c r="M10" s="5">
        <v>7</v>
      </c>
    </row>
    <row r="11" spans="1:13" ht="12.75">
      <c r="A11" t="s">
        <v>183</v>
      </c>
      <c r="B11" s="7" t="s">
        <v>393</v>
      </c>
      <c r="C11" t="s">
        <v>382</v>
      </c>
      <c r="D11" t="s">
        <v>215</v>
      </c>
      <c r="E11" s="5">
        <v>5</v>
      </c>
      <c r="F11" s="5">
        <v>3</v>
      </c>
      <c r="G11" s="5">
        <v>3</v>
      </c>
      <c r="H11" s="5" t="s">
        <v>448</v>
      </c>
      <c r="I11" s="5" t="s">
        <v>448</v>
      </c>
      <c r="J11" s="5" t="s">
        <v>448</v>
      </c>
      <c r="K11" s="5" t="s">
        <v>448</v>
      </c>
      <c r="L11" s="5">
        <v>8</v>
      </c>
      <c r="M11" s="5">
        <v>8</v>
      </c>
    </row>
    <row r="12" spans="1:13" ht="12.75">
      <c r="A12" t="s">
        <v>183</v>
      </c>
      <c r="B12" s="7" t="s">
        <v>390</v>
      </c>
      <c r="C12" t="s">
        <v>354</v>
      </c>
      <c r="D12" t="s">
        <v>386</v>
      </c>
      <c r="E12" s="5">
        <v>3</v>
      </c>
      <c r="F12" s="5">
        <v>5</v>
      </c>
      <c r="G12" s="5">
        <v>5</v>
      </c>
      <c r="H12" s="5" t="s">
        <v>448</v>
      </c>
      <c r="I12" s="5" t="s">
        <v>448</v>
      </c>
      <c r="J12" s="5" t="s">
        <v>448</v>
      </c>
      <c r="K12" s="5" t="s">
        <v>448</v>
      </c>
      <c r="L12" s="5" t="s">
        <v>448</v>
      </c>
      <c r="M12" s="5">
        <v>9</v>
      </c>
    </row>
    <row r="13" spans="1:13" ht="12.75">
      <c r="A13" t="s">
        <v>183</v>
      </c>
      <c r="B13" s="7" t="s">
        <v>394</v>
      </c>
      <c r="C13" t="s">
        <v>383</v>
      </c>
      <c r="D13" t="s">
        <v>385</v>
      </c>
      <c r="E13" s="5">
        <v>4</v>
      </c>
      <c r="F13" s="5">
        <v>5</v>
      </c>
      <c r="G13" s="5">
        <v>5</v>
      </c>
      <c r="H13" s="5" t="s">
        <v>448</v>
      </c>
      <c r="I13" s="5" t="s">
        <v>448</v>
      </c>
      <c r="J13" s="5" t="s">
        <v>448</v>
      </c>
      <c r="K13" s="5" t="s">
        <v>448</v>
      </c>
      <c r="L13" s="5" t="s">
        <v>448</v>
      </c>
      <c r="M13" s="5">
        <v>10</v>
      </c>
    </row>
    <row r="14" spans="1:13" ht="12.75">
      <c r="A14" t="s">
        <v>183</v>
      </c>
      <c r="B14" s="7" t="s">
        <v>447</v>
      </c>
      <c r="C14" t="s">
        <v>376</v>
      </c>
      <c r="D14" t="s">
        <v>386</v>
      </c>
      <c r="E14" s="5">
        <v>5</v>
      </c>
      <c r="F14" s="5">
        <v>6</v>
      </c>
      <c r="G14" s="5">
        <v>6</v>
      </c>
      <c r="H14" s="5" t="s">
        <v>448</v>
      </c>
      <c r="I14" s="5" t="s">
        <v>448</v>
      </c>
      <c r="J14" s="5" t="s">
        <v>448</v>
      </c>
      <c r="K14" s="5" t="s">
        <v>448</v>
      </c>
      <c r="L14" s="5" t="s">
        <v>448</v>
      </c>
      <c r="M14" s="5">
        <v>11</v>
      </c>
    </row>
    <row r="15" ht="12.75">
      <c r="A15" t="s">
        <v>285</v>
      </c>
    </row>
    <row r="16" spans="1:13" ht="12.75">
      <c r="A16" t="s">
        <v>185</v>
      </c>
      <c r="B16" s="7" t="s">
        <v>435</v>
      </c>
      <c r="C16" t="s">
        <v>436</v>
      </c>
      <c r="D16" t="s">
        <v>412</v>
      </c>
      <c r="E16" s="5">
        <v>1</v>
      </c>
      <c r="F16" s="5">
        <v>1</v>
      </c>
      <c r="G16" s="5">
        <v>1</v>
      </c>
      <c r="H16" s="5" t="s">
        <v>448</v>
      </c>
      <c r="I16" s="5" t="s">
        <v>448</v>
      </c>
      <c r="J16" s="5" t="s">
        <v>448</v>
      </c>
      <c r="K16" s="5" t="s">
        <v>448</v>
      </c>
      <c r="L16" s="5">
        <v>1</v>
      </c>
      <c r="M16" s="5">
        <v>1</v>
      </c>
    </row>
    <row r="17" spans="1:13" ht="12.75">
      <c r="A17" t="s">
        <v>185</v>
      </c>
      <c r="B17" s="7" t="s">
        <v>404</v>
      </c>
      <c r="C17" t="s">
        <v>402</v>
      </c>
      <c r="D17" t="s">
        <v>403</v>
      </c>
      <c r="E17" s="5">
        <v>2</v>
      </c>
      <c r="F17" s="5">
        <v>2</v>
      </c>
      <c r="G17" s="5">
        <v>2</v>
      </c>
      <c r="H17" s="5" t="s">
        <v>448</v>
      </c>
      <c r="I17" s="5" t="s">
        <v>448</v>
      </c>
      <c r="J17" s="5" t="s">
        <v>448</v>
      </c>
      <c r="K17" s="5" t="s">
        <v>448</v>
      </c>
      <c r="L17" s="5">
        <v>2</v>
      </c>
      <c r="M17" s="5">
        <v>2</v>
      </c>
    </row>
    <row r="18" spans="1:13" ht="12.75">
      <c r="A18" t="s">
        <v>185</v>
      </c>
      <c r="B18" s="7" t="s">
        <v>431</v>
      </c>
      <c r="C18" t="s">
        <v>372</v>
      </c>
      <c r="D18" t="s">
        <v>386</v>
      </c>
      <c r="E18" s="5">
        <v>1</v>
      </c>
      <c r="F18" s="5">
        <v>1</v>
      </c>
      <c r="G18" s="5">
        <v>1</v>
      </c>
      <c r="H18" s="5" t="s">
        <v>448</v>
      </c>
      <c r="I18" s="5" t="s">
        <v>448</v>
      </c>
      <c r="J18" s="5" t="s">
        <v>448</v>
      </c>
      <c r="K18" s="5" t="s">
        <v>448</v>
      </c>
      <c r="L18" s="5">
        <v>3</v>
      </c>
      <c r="M18" s="5">
        <v>3</v>
      </c>
    </row>
    <row r="19" spans="1:13" ht="12.75">
      <c r="A19" t="s">
        <v>185</v>
      </c>
      <c r="B19" s="7" t="s">
        <v>413</v>
      </c>
      <c r="C19" t="s">
        <v>411</v>
      </c>
      <c r="D19" t="s">
        <v>412</v>
      </c>
      <c r="E19" s="5">
        <v>3</v>
      </c>
      <c r="F19" s="5">
        <v>3</v>
      </c>
      <c r="G19" s="5">
        <v>3</v>
      </c>
      <c r="H19" s="5" t="s">
        <v>448</v>
      </c>
      <c r="I19" s="5" t="s">
        <v>448</v>
      </c>
      <c r="J19" s="5" t="s">
        <v>448</v>
      </c>
      <c r="K19" s="5" t="s">
        <v>448</v>
      </c>
      <c r="L19" s="5">
        <v>4</v>
      </c>
      <c r="M19" s="5">
        <v>4</v>
      </c>
    </row>
    <row r="20" spans="1:13" ht="12.75">
      <c r="A20" t="s">
        <v>185</v>
      </c>
      <c r="B20" s="7" t="s">
        <v>406</v>
      </c>
      <c r="C20" t="s">
        <v>405</v>
      </c>
      <c r="D20" t="s">
        <v>385</v>
      </c>
      <c r="E20" s="5">
        <v>3</v>
      </c>
      <c r="F20" s="5">
        <v>3</v>
      </c>
      <c r="G20" s="5">
        <v>3</v>
      </c>
      <c r="H20" s="5" t="s">
        <v>448</v>
      </c>
      <c r="I20" s="5" t="s">
        <v>448</v>
      </c>
      <c r="J20" s="5" t="s">
        <v>448</v>
      </c>
      <c r="K20" s="5" t="s">
        <v>448</v>
      </c>
      <c r="L20" s="5">
        <v>5</v>
      </c>
      <c r="M20" s="5">
        <v>5</v>
      </c>
    </row>
    <row r="21" spans="1:13" ht="12.75">
      <c r="A21" t="s">
        <v>185</v>
      </c>
      <c r="B21" s="7" t="s">
        <v>401</v>
      </c>
      <c r="C21" t="s">
        <v>231</v>
      </c>
      <c r="D21" t="s">
        <v>215</v>
      </c>
      <c r="E21" s="5">
        <v>2</v>
      </c>
      <c r="F21" s="5">
        <v>2</v>
      </c>
      <c r="G21" s="5">
        <v>2</v>
      </c>
      <c r="H21" s="5" t="s">
        <v>448</v>
      </c>
      <c r="I21" s="5" t="s">
        <v>448</v>
      </c>
      <c r="J21" s="5" t="s">
        <v>448</v>
      </c>
      <c r="K21" s="5" t="s">
        <v>448</v>
      </c>
      <c r="L21" s="5">
        <v>6</v>
      </c>
      <c r="M21" s="5">
        <v>6</v>
      </c>
    </row>
    <row r="22" spans="1:13" ht="12.75">
      <c r="A22" t="s">
        <v>185</v>
      </c>
      <c r="B22" s="7" t="s">
        <v>396</v>
      </c>
      <c r="C22" t="s">
        <v>374</v>
      </c>
      <c r="D22" t="s">
        <v>386</v>
      </c>
      <c r="E22" s="5">
        <v>4</v>
      </c>
      <c r="F22" s="5">
        <v>5</v>
      </c>
      <c r="G22" s="5">
        <v>4</v>
      </c>
      <c r="H22" s="5" t="s">
        <v>448</v>
      </c>
      <c r="I22" s="5" t="s">
        <v>448</v>
      </c>
      <c r="J22" s="5" t="s">
        <v>448</v>
      </c>
      <c r="K22" s="5" t="s">
        <v>448</v>
      </c>
      <c r="L22" s="5">
        <v>7</v>
      </c>
      <c r="M22" s="5">
        <v>7</v>
      </c>
    </row>
    <row r="23" spans="1:13" ht="12.75">
      <c r="A23" t="s">
        <v>185</v>
      </c>
      <c r="B23" s="7" t="s">
        <v>414</v>
      </c>
      <c r="C23" t="s">
        <v>415</v>
      </c>
      <c r="D23" t="s">
        <v>215</v>
      </c>
      <c r="E23" s="5">
        <v>4</v>
      </c>
      <c r="F23" s="5">
        <v>4</v>
      </c>
      <c r="G23" s="5">
        <v>4</v>
      </c>
      <c r="H23" s="5" t="s">
        <v>448</v>
      </c>
      <c r="I23" s="5" t="s">
        <v>448</v>
      </c>
      <c r="J23" s="5" t="s">
        <v>448</v>
      </c>
      <c r="K23" s="5" t="s">
        <v>448</v>
      </c>
      <c r="L23" s="5">
        <v>8</v>
      </c>
      <c r="M23" s="5">
        <v>8</v>
      </c>
    </row>
    <row r="24" spans="1:13" ht="12.75">
      <c r="A24" t="s">
        <v>185</v>
      </c>
      <c r="B24" s="7" t="s">
        <v>408</v>
      </c>
      <c r="C24" t="s">
        <v>407</v>
      </c>
      <c r="D24" t="s">
        <v>385</v>
      </c>
      <c r="E24" s="5">
        <v>5</v>
      </c>
      <c r="F24" s="5">
        <v>4</v>
      </c>
      <c r="G24" s="5">
        <v>6</v>
      </c>
      <c r="H24" s="5" t="s">
        <v>448</v>
      </c>
      <c r="I24" s="5" t="s">
        <v>448</v>
      </c>
      <c r="J24" s="5" t="s">
        <v>448</v>
      </c>
      <c r="K24" s="5" t="s">
        <v>448</v>
      </c>
      <c r="L24" s="5" t="s">
        <v>448</v>
      </c>
      <c r="M24" s="5">
        <v>9</v>
      </c>
    </row>
    <row r="25" spans="1:13" ht="12.75">
      <c r="A25" t="s">
        <v>185</v>
      </c>
      <c r="B25" s="7" t="s">
        <v>397</v>
      </c>
      <c r="C25" t="s">
        <v>373</v>
      </c>
      <c r="D25" t="s">
        <v>386</v>
      </c>
      <c r="E25" s="5">
        <v>5</v>
      </c>
      <c r="F25" s="5">
        <v>5</v>
      </c>
      <c r="G25" s="5">
        <v>5</v>
      </c>
      <c r="H25" s="5" t="s">
        <v>448</v>
      </c>
      <c r="I25" s="5" t="s">
        <v>448</v>
      </c>
      <c r="J25" s="5" t="s">
        <v>448</v>
      </c>
      <c r="K25" s="5" t="s">
        <v>448</v>
      </c>
      <c r="L25" s="5" t="s">
        <v>448</v>
      </c>
      <c r="M25" s="5">
        <v>9</v>
      </c>
    </row>
    <row r="26" spans="1:13" ht="12.75">
      <c r="A26" t="s">
        <v>185</v>
      </c>
      <c r="B26" s="7" t="s">
        <v>398</v>
      </c>
      <c r="C26" t="s">
        <v>230</v>
      </c>
      <c r="D26" t="s">
        <v>386</v>
      </c>
      <c r="E26" s="5">
        <v>6</v>
      </c>
      <c r="F26" s="5">
        <v>6</v>
      </c>
      <c r="G26" s="5">
        <v>5</v>
      </c>
      <c r="H26" s="5" t="s">
        <v>448</v>
      </c>
      <c r="I26" s="5" t="s">
        <v>448</v>
      </c>
      <c r="J26" s="5" t="s">
        <v>448</v>
      </c>
      <c r="K26" s="5" t="s">
        <v>448</v>
      </c>
      <c r="L26" s="5" t="s">
        <v>448</v>
      </c>
      <c r="M26" s="5">
        <v>11</v>
      </c>
    </row>
    <row r="27" spans="1:13" ht="12.75">
      <c r="A27" t="s">
        <v>185</v>
      </c>
      <c r="B27" s="7" t="s">
        <v>410</v>
      </c>
      <c r="C27" t="s">
        <v>409</v>
      </c>
      <c r="D27" t="s">
        <v>385</v>
      </c>
      <c r="E27" s="5">
        <v>6</v>
      </c>
      <c r="F27" s="5">
        <v>6</v>
      </c>
      <c r="G27" s="5">
        <v>6</v>
      </c>
      <c r="H27" s="5" t="s">
        <v>448</v>
      </c>
      <c r="I27" s="5" t="s">
        <v>448</v>
      </c>
      <c r="J27" s="5" t="s">
        <v>448</v>
      </c>
      <c r="K27" s="5" t="s">
        <v>448</v>
      </c>
      <c r="L27" s="5" t="s">
        <v>448</v>
      </c>
      <c r="M27" s="5">
        <v>12</v>
      </c>
    </row>
    <row r="28" spans="1:13" ht="12.75">
      <c r="A28" t="s">
        <v>185</v>
      </c>
      <c r="B28" s="7" t="s">
        <v>400</v>
      </c>
      <c r="C28" t="s">
        <v>399</v>
      </c>
      <c r="D28" t="s">
        <v>215</v>
      </c>
      <c r="E28" s="5">
        <v>7</v>
      </c>
      <c r="F28" s="5">
        <v>7</v>
      </c>
      <c r="G28" s="5">
        <v>7</v>
      </c>
      <c r="H28" s="5" t="s">
        <v>448</v>
      </c>
      <c r="I28" s="5" t="s">
        <v>448</v>
      </c>
      <c r="J28" s="5" t="s">
        <v>448</v>
      </c>
      <c r="K28" s="5" t="s">
        <v>448</v>
      </c>
      <c r="L28" s="5" t="s">
        <v>448</v>
      </c>
      <c r="M28" s="5">
        <v>13</v>
      </c>
    </row>
    <row r="29" ht="12.75">
      <c r="A29" t="s">
        <v>285</v>
      </c>
    </row>
    <row r="30" spans="1:13" ht="12.75">
      <c r="A30" t="s">
        <v>189</v>
      </c>
      <c r="B30" s="7" t="s">
        <v>421</v>
      </c>
      <c r="C30" t="s">
        <v>423</v>
      </c>
      <c r="D30" t="s">
        <v>215</v>
      </c>
      <c r="E30" s="5">
        <v>1</v>
      </c>
      <c r="F30" s="5">
        <v>1</v>
      </c>
      <c r="G30" s="5">
        <v>1</v>
      </c>
      <c r="H30" s="5">
        <v>1</v>
      </c>
      <c r="I30" s="5" t="s">
        <v>448</v>
      </c>
      <c r="J30" s="5" t="s">
        <v>448</v>
      </c>
      <c r="K30" s="5" t="s">
        <v>448</v>
      </c>
      <c r="L30" s="5" t="s">
        <v>448</v>
      </c>
      <c r="M30" s="5">
        <v>1</v>
      </c>
    </row>
    <row r="31" spans="1:13" ht="12.75">
      <c r="A31" t="s">
        <v>189</v>
      </c>
      <c r="B31" s="7" t="s">
        <v>416</v>
      </c>
      <c r="C31" t="s">
        <v>418</v>
      </c>
      <c r="D31" t="s">
        <v>412</v>
      </c>
      <c r="E31" s="5">
        <v>2</v>
      </c>
      <c r="F31" s="5">
        <v>3</v>
      </c>
      <c r="G31" s="5">
        <v>3</v>
      </c>
      <c r="H31" s="5">
        <v>2</v>
      </c>
      <c r="I31" s="5" t="s">
        <v>448</v>
      </c>
      <c r="J31" s="5" t="s">
        <v>448</v>
      </c>
      <c r="K31" s="5" t="s">
        <v>448</v>
      </c>
      <c r="L31" s="5" t="s">
        <v>448</v>
      </c>
      <c r="M31" s="5">
        <v>2</v>
      </c>
    </row>
    <row r="32" spans="1:13" ht="12.75">
      <c r="A32" t="s">
        <v>189</v>
      </c>
      <c r="B32" s="7" t="s">
        <v>422</v>
      </c>
      <c r="C32" t="s">
        <v>424</v>
      </c>
      <c r="D32" t="s">
        <v>215</v>
      </c>
      <c r="E32" s="5">
        <v>3</v>
      </c>
      <c r="F32" s="5">
        <v>2</v>
      </c>
      <c r="G32" s="5">
        <v>2</v>
      </c>
      <c r="H32" s="5">
        <v>3</v>
      </c>
      <c r="I32" s="5" t="s">
        <v>448</v>
      </c>
      <c r="J32" s="5" t="s">
        <v>448</v>
      </c>
      <c r="K32" s="5" t="s">
        <v>448</v>
      </c>
      <c r="L32" s="5" t="s">
        <v>448</v>
      </c>
      <c r="M32" s="5">
        <v>3</v>
      </c>
    </row>
    <row r="33" spans="1:13" ht="12.75">
      <c r="A33" t="s">
        <v>189</v>
      </c>
      <c r="B33" s="7" t="s">
        <v>397</v>
      </c>
      <c r="C33" t="s">
        <v>220</v>
      </c>
      <c r="D33" t="s">
        <v>386</v>
      </c>
      <c r="E33" s="5">
        <v>4</v>
      </c>
      <c r="F33" s="5">
        <v>4</v>
      </c>
      <c r="G33" s="5">
        <v>4</v>
      </c>
      <c r="H33" s="5">
        <v>4</v>
      </c>
      <c r="I33" s="5" t="s">
        <v>448</v>
      </c>
      <c r="J33" s="5" t="s">
        <v>448</v>
      </c>
      <c r="K33" s="5" t="s">
        <v>448</v>
      </c>
      <c r="L33" s="5" t="s">
        <v>448</v>
      </c>
      <c r="M33" s="5">
        <v>4</v>
      </c>
    </row>
    <row r="34" spans="1:13" ht="12.75">
      <c r="A34" t="s">
        <v>189</v>
      </c>
      <c r="B34" s="7" t="s">
        <v>417</v>
      </c>
      <c r="C34" t="s">
        <v>419</v>
      </c>
      <c r="D34" t="s">
        <v>412</v>
      </c>
      <c r="E34" s="5">
        <v>5</v>
      </c>
      <c r="F34" s="5">
        <v>5</v>
      </c>
      <c r="G34" s="5">
        <v>5</v>
      </c>
      <c r="H34" s="5">
        <v>5</v>
      </c>
      <c r="I34" s="5" t="s">
        <v>448</v>
      </c>
      <c r="J34" s="5" t="s">
        <v>448</v>
      </c>
      <c r="K34" s="5" t="s">
        <v>448</v>
      </c>
      <c r="L34" s="5" t="s">
        <v>448</v>
      </c>
      <c r="M34" s="5">
        <v>5</v>
      </c>
    </row>
    <row r="35" spans="1:13" ht="12.75">
      <c r="A35" t="s">
        <v>189</v>
      </c>
      <c r="B35" s="7" t="s">
        <v>420</v>
      </c>
      <c r="C35" t="s">
        <v>375</v>
      </c>
      <c r="D35" t="s">
        <v>386</v>
      </c>
      <c r="E35" s="5">
        <v>6</v>
      </c>
      <c r="F35" s="5">
        <v>6</v>
      </c>
      <c r="G35" s="5">
        <v>6</v>
      </c>
      <c r="H35" s="5">
        <v>6</v>
      </c>
      <c r="I35" s="5" t="s">
        <v>448</v>
      </c>
      <c r="J35" s="5" t="s">
        <v>448</v>
      </c>
      <c r="K35" s="5" t="s">
        <v>448</v>
      </c>
      <c r="L35" s="5" t="s">
        <v>448</v>
      </c>
      <c r="M35" s="5">
        <v>6</v>
      </c>
    </row>
    <row r="36" ht="12.75">
      <c r="A36" t="s">
        <v>285</v>
      </c>
    </row>
    <row r="37" spans="1:13" ht="12.75">
      <c r="A37" t="s">
        <v>195</v>
      </c>
      <c r="B37" s="7" t="s">
        <v>425</v>
      </c>
      <c r="C37" t="s">
        <v>426</v>
      </c>
      <c r="D37" t="s">
        <v>215</v>
      </c>
      <c r="E37" s="5">
        <v>1</v>
      </c>
      <c r="F37" s="5">
        <v>1</v>
      </c>
      <c r="G37" s="5">
        <v>1</v>
      </c>
      <c r="H37" s="5">
        <v>1</v>
      </c>
      <c r="I37" s="5" t="s">
        <v>448</v>
      </c>
      <c r="J37" s="5" t="s">
        <v>448</v>
      </c>
      <c r="K37" s="5" t="s">
        <v>448</v>
      </c>
      <c r="L37" s="5" t="s">
        <v>448</v>
      </c>
      <c r="M37" s="5">
        <v>1</v>
      </c>
    </row>
    <row r="38" spans="1:13" ht="12.75">
      <c r="A38" t="s">
        <v>195</v>
      </c>
      <c r="B38" s="7" t="s">
        <v>429</v>
      </c>
      <c r="C38" t="s">
        <v>430</v>
      </c>
      <c r="D38" t="s">
        <v>215</v>
      </c>
      <c r="E38" s="5">
        <v>2</v>
      </c>
      <c r="F38" s="5">
        <v>2</v>
      </c>
      <c r="G38" s="5">
        <v>2</v>
      </c>
      <c r="H38" s="5">
        <v>2</v>
      </c>
      <c r="I38" s="5" t="s">
        <v>448</v>
      </c>
      <c r="J38" s="5" t="s">
        <v>448</v>
      </c>
      <c r="K38" s="5" t="s">
        <v>448</v>
      </c>
      <c r="L38" s="5" t="s">
        <v>448</v>
      </c>
      <c r="M38" s="5">
        <v>2</v>
      </c>
    </row>
    <row r="39" spans="1:13" ht="12.75">
      <c r="A39" t="s">
        <v>195</v>
      </c>
      <c r="B39" s="7" t="s">
        <v>427</v>
      </c>
      <c r="C39" t="s">
        <v>428</v>
      </c>
      <c r="D39" t="s">
        <v>346</v>
      </c>
      <c r="E39" s="5">
        <v>3</v>
      </c>
      <c r="F39" s="5">
        <v>3</v>
      </c>
      <c r="G39" s="5">
        <v>3</v>
      </c>
      <c r="H39" s="5">
        <v>3</v>
      </c>
      <c r="I39" s="5" t="s">
        <v>448</v>
      </c>
      <c r="J39" s="5" t="s">
        <v>448</v>
      </c>
      <c r="K39" s="5" t="s">
        <v>448</v>
      </c>
      <c r="L39" s="5" t="s">
        <v>448</v>
      </c>
      <c r="M39" s="5">
        <v>3</v>
      </c>
    </row>
    <row r="40" spans="1:13" ht="12.75">
      <c r="A40" t="s">
        <v>195</v>
      </c>
      <c r="B40" s="7" t="s">
        <v>432</v>
      </c>
      <c r="C40" t="s">
        <v>350</v>
      </c>
      <c r="D40" t="s">
        <v>386</v>
      </c>
      <c r="E40" s="5">
        <v>4</v>
      </c>
      <c r="F40" s="5">
        <v>4</v>
      </c>
      <c r="G40" s="5">
        <v>4</v>
      </c>
      <c r="H40" s="5">
        <v>4</v>
      </c>
      <c r="I40" s="5" t="s">
        <v>448</v>
      </c>
      <c r="J40" s="5" t="s">
        <v>448</v>
      </c>
      <c r="K40" s="5" t="s">
        <v>448</v>
      </c>
      <c r="L40" s="5" t="s">
        <v>448</v>
      </c>
      <c r="M40" s="5">
        <v>4</v>
      </c>
    </row>
    <row r="41" ht="12.75">
      <c r="A41" t="s">
        <v>285</v>
      </c>
    </row>
    <row r="42" ht="12.75">
      <c r="A42" t="s">
        <v>122</v>
      </c>
    </row>
  </sheetData>
  <mergeCells count="3">
    <mergeCell ref="C1:D1"/>
    <mergeCell ref="A1:B1"/>
    <mergeCell ref="E1:L1"/>
  </mergeCells>
  <printOptions gridLines="1"/>
  <pageMargins left="0.5905511811023623" right="0.3937007874015748" top="0.7" bottom="0.72" header="0.5118110236220472" footer="0.5118110236220472"/>
  <pageSetup horizontalDpi="300" verticalDpi="300" orientation="landscape" paperSize="9" r:id="rId2"/>
  <headerFooter alignWithMargins="0">
    <oddHeader>&amp;LHaala&amp;CErgebnisliste Anfänger&amp;R&amp;D</oddHeader>
    <oddFooter>&amp;L&amp;F, &amp;A&amp;RSeite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016"/>
  <dimension ref="A1:O40"/>
  <sheetViews>
    <sheetView showRowColHeaders="0" workbookViewId="0" topLeftCell="A1">
      <selection activeCell="A3" sqref="A3"/>
    </sheetView>
  </sheetViews>
  <sheetFormatPr defaultColWidth="11.421875" defaultRowHeight="12.75"/>
  <cols>
    <col min="1" max="1" width="25.7109375" style="0" customWidth="1"/>
    <col min="2" max="2" width="11.140625" style="7" bestFit="1" customWidth="1"/>
    <col min="3" max="3" width="25.7109375" style="0" customWidth="1"/>
    <col min="4" max="4" width="24.7109375" style="0" customWidth="1"/>
    <col min="5" max="8" width="4.8515625" style="5" bestFit="1" customWidth="1"/>
    <col min="9" max="11" width="4.7109375" style="5" bestFit="1" customWidth="1"/>
    <col min="12" max="12" width="4.00390625" style="5" bestFit="1" customWidth="1"/>
    <col min="13" max="13" width="11.421875" style="5" customWidth="1"/>
    <col min="14" max="14" width="11.421875" style="43" customWidth="1"/>
    <col min="15" max="16384" width="0" style="0" hidden="1" customWidth="1"/>
  </cols>
  <sheetData>
    <row r="1" spans="1:15" ht="12.75">
      <c r="A1" s="101" t="str">
        <f>'Allgemeine Angaben'!B4</f>
        <v>RC50 Erlangen</v>
      </c>
      <c r="B1" s="99"/>
      <c r="C1" s="99" t="str">
        <f>'Allgemeine Angaben'!B7</f>
        <v>Bayerische BMX-Meisterschaft</v>
      </c>
      <c r="D1" s="100"/>
      <c r="E1" s="102" t="str">
        <f>'Allgemeine Angaben'!B6&amp;", den "</f>
        <v>Erlangen, den </v>
      </c>
      <c r="F1" s="103"/>
      <c r="G1" s="103"/>
      <c r="H1" s="103"/>
      <c r="I1" s="103"/>
      <c r="J1" s="103"/>
      <c r="K1" s="103"/>
      <c r="L1" s="103"/>
      <c r="M1" s="41">
        <f>'Allgemeine Angaben'!B5</f>
        <v>38838</v>
      </c>
      <c r="N1" s="42"/>
      <c r="O1" s="40"/>
    </row>
    <row r="2" spans="1:13" ht="12.75">
      <c r="A2" s="37" t="s">
        <v>2</v>
      </c>
      <c r="B2" s="30" t="s">
        <v>1</v>
      </c>
      <c r="C2" s="38" t="s">
        <v>8</v>
      </c>
      <c r="D2" s="38" t="s">
        <v>293</v>
      </c>
      <c r="E2" s="39" t="s">
        <v>300</v>
      </c>
      <c r="F2" s="39" t="s">
        <v>301</v>
      </c>
      <c r="G2" s="39" t="s">
        <v>302</v>
      </c>
      <c r="H2" s="39" t="s">
        <v>291</v>
      </c>
      <c r="I2" s="39" t="s">
        <v>299</v>
      </c>
      <c r="J2" s="39" t="s">
        <v>298</v>
      </c>
      <c r="K2" s="39" t="s">
        <v>297</v>
      </c>
      <c r="L2" s="39" t="s">
        <v>292</v>
      </c>
      <c r="M2" s="32" t="s">
        <v>316</v>
      </c>
    </row>
    <row r="3" ht="12.75">
      <c r="A3" t="s">
        <v>285</v>
      </c>
    </row>
    <row r="4" spans="1:13" ht="12.75">
      <c r="A4" t="s">
        <v>170</v>
      </c>
      <c r="B4" s="7" t="s">
        <v>23</v>
      </c>
      <c r="C4" t="s">
        <v>148</v>
      </c>
      <c r="D4" t="s">
        <v>26</v>
      </c>
      <c r="E4" s="5">
        <v>1</v>
      </c>
      <c r="F4" s="5">
        <v>1</v>
      </c>
      <c r="G4" s="5">
        <v>1</v>
      </c>
      <c r="H4" s="5">
        <v>1</v>
      </c>
      <c r="I4" s="5" t="s">
        <v>448</v>
      </c>
      <c r="J4" s="5" t="s">
        <v>448</v>
      </c>
      <c r="K4" s="5" t="s">
        <v>448</v>
      </c>
      <c r="L4" s="5" t="s">
        <v>448</v>
      </c>
      <c r="M4" s="5">
        <v>1</v>
      </c>
    </row>
    <row r="5" spans="1:13" ht="12.75">
      <c r="A5" t="s">
        <v>170</v>
      </c>
      <c r="B5" s="7" t="s">
        <v>15</v>
      </c>
      <c r="C5" t="s">
        <v>96</v>
      </c>
      <c r="D5" t="s">
        <v>13</v>
      </c>
      <c r="E5" s="5">
        <v>2</v>
      </c>
      <c r="F5" s="5">
        <v>3</v>
      </c>
      <c r="G5" s="5">
        <v>2</v>
      </c>
      <c r="H5" s="5">
        <v>2</v>
      </c>
      <c r="I5" s="5" t="s">
        <v>448</v>
      </c>
      <c r="J5" s="5" t="s">
        <v>448</v>
      </c>
      <c r="K5" s="5" t="s">
        <v>448</v>
      </c>
      <c r="L5" s="5" t="s">
        <v>448</v>
      </c>
      <c r="M5" s="5">
        <v>2</v>
      </c>
    </row>
    <row r="6" spans="1:13" ht="12.75">
      <c r="A6" t="s">
        <v>170</v>
      </c>
      <c r="B6" s="7" t="s">
        <v>76</v>
      </c>
      <c r="C6" t="s">
        <v>147</v>
      </c>
      <c r="D6" t="s">
        <v>26</v>
      </c>
      <c r="E6" s="5">
        <v>3</v>
      </c>
      <c r="F6" s="5">
        <v>2</v>
      </c>
      <c r="G6" s="5">
        <v>4</v>
      </c>
      <c r="H6" s="5">
        <v>3</v>
      </c>
      <c r="I6" s="5" t="s">
        <v>448</v>
      </c>
      <c r="J6" s="5" t="s">
        <v>448</v>
      </c>
      <c r="K6" s="5" t="s">
        <v>448</v>
      </c>
      <c r="L6" s="5" t="s">
        <v>448</v>
      </c>
      <c r="M6" s="5">
        <v>3</v>
      </c>
    </row>
    <row r="7" spans="1:13" ht="12.75">
      <c r="A7" t="s">
        <v>170</v>
      </c>
      <c r="B7" s="7" t="s">
        <v>27</v>
      </c>
      <c r="C7" t="s">
        <v>89</v>
      </c>
      <c r="D7" t="s">
        <v>26</v>
      </c>
      <c r="E7" s="5">
        <v>4</v>
      </c>
      <c r="F7" s="5">
        <v>4</v>
      </c>
      <c r="G7" s="5">
        <v>3</v>
      </c>
      <c r="H7" s="5">
        <v>4</v>
      </c>
      <c r="I7" s="5" t="s">
        <v>448</v>
      </c>
      <c r="J7" s="5" t="s">
        <v>448</v>
      </c>
      <c r="K7" s="5" t="s">
        <v>448</v>
      </c>
      <c r="L7" s="5" t="s">
        <v>448</v>
      </c>
      <c r="M7" s="5">
        <v>4</v>
      </c>
    </row>
    <row r="8" spans="1:13" ht="12.75">
      <c r="A8" t="s">
        <v>170</v>
      </c>
      <c r="B8" s="7" t="s">
        <v>28</v>
      </c>
      <c r="C8" t="s">
        <v>91</v>
      </c>
      <c r="D8" t="s">
        <v>14</v>
      </c>
      <c r="E8" s="5">
        <v>5</v>
      </c>
      <c r="F8" s="5">
        <v>5</v>
      </c>
      <c r="G8" s="5">
        <v>5</v>
      </c>
      <c r="H8" s="5">
        <v>5</v>
      </c>
      <c r="I8" s="5" t="s">
        <v>448</v>
      </c>
      <c r="J8" s="5" t="s">
        <v>448</v>
      </c>
      <c r="K8" s="5" t="s">
        <v>448</v>
      </c>
      <c r="L8" s="5" t="s">
        <v>448</v>
      </c>
      <c r="M8" s="5">
        <v>5</v>
      </c>
    </row>
    <row r="9" ht="12.75">
      <c r="A9" t="s">
        <v>285</v>
      </c>
    </row>
    <row r="10" spans="1:13" ht="12.75">
      <c r="A10" t="s">
        <v>168</v>
      </c>
      <c r="B10" s="7" t="s">
        <v>44</v>
      </c>
      <c r="C10" t="s">
        <v>66</v>
      </c>
      <c r="D10" t="s">
        <v>14</v>
      </c>
      <c r="E10" s="5">
        <v>1</v>
      </c>
      <c r="F10" s="5">
        <v>1</v>
      </c>
      <c r="G10" s="5">
        <v>1</v>
      </c>
      <c r="H10" s="5">
        <v>1</v>
      </c>
      <c r="I10" s="5" t="s">
        <v>448</v>
      </c>
      <c r="J10" s="5" t="s">
        <v>448</v>
      </c>
      <c r="K10" s="5" t="s">
        <v>448</v>
      </c>
      <c r="L10" s="5" t="s">
        <v>448</v>
      </c>
      <c r="M10" s="5">
        <v>1</v>
      </c>
    </row>
    <row r="11" spans="1:13" ht="12.75">
      <c r="A11" t="s">
        <v>168</v>
      </c>
      <c r="B11" s="7" t="s">
        <v>30</v>
      </c>
      <c r="C11" t="s">
        <v>274</v>
      </c>
      <c r="D11" t="s">
        <v>346</v>
      </c>
      <c r="E11" s="5">
        <v>2</v>
      </c>
      <c r="F11" s="5">
        <v>2</v>
      </c>
      <c r="G11" s="5">
        <v>3</v>
      </c>
      <c r="H11" s="5">
        <v>2</v>
      </c>
      <c r="I11" s="5" t="s">
        <v>448</v>
      </c>
      <c r="J11" s="5" t="s">
        <v>448</v>
      </c>
      <c r="K11" s="5" t="s">
        <v>448</v>
      </c>
      <c r="L11" s="5" t="s">
        <v>448</v>
      </c>
      <c r="M11" s="5">
        <v>2</v>
      </c>
    </row>
    <row r="12" spans="1:13" ht="12.75">
      <c r="A12" t="s">
        <v>168</v>
      </c>
      <c r="B12" s="7" t="s">
        <v>9</v>
      </c>
      <c r="C12" t="s">
        <v>339</v>
      </c>
      <c r="D12" t="s">
        <v>14</v>
      </c>
      <c r="E12" s="5">
        <v>3</v>
      </c>
      <c r="F12" s="5">
        <v>3</v>
      </c>
      <c r="G12" s="5">
        <v>2</v>
      </c>
      <c r="H12" s="5">
        <v>3</v>
      </c>
      <c r="I12" s="5" t="s">
        <v>448</v>
      </c>
      <c r="J12" s="5" t="s">
        <v>448</v>
      </c>
      <c r="K12" s="5" t="s">
        <v>448</v>
      </c>
      <c r="L12" s="5" t="s">
        <v>448</v>
      </c>
      <c r="M12" s="5">
        <v>3</v>
      </c>
    </row>
    <row r="13" spans="1:13" ht="12.75">
      <c r="A13" t="s">
        <v>168</v>
      </c>
      <c r="B13" s="7" t="s">
        <v>35</v>
      </c>
      <c r="C13" t="s">
        <v>369</v>
      </c>
      <c r="D13" t="s">
        <v>21</v>
      </c>
      <c r="E13" s="5">
        <v>4</v>
      </c>
      <c r="F13" s="5">
        <v>4</v>
      </c>
      <c r="G13" s="5">
        <v>4</v>
      </c>
      <c r="H13" s="5">
        <v>4</v>
      </c>
      <c r="I13" s="5" t="s">
        <v>448</v>
      </c>
      <c r="J13" s="5" t="s">
        <v>448</v>
      </c>
      <c r="K13" s="5" t="s">
        <v>448</v>
      </c>
      <c r="L13" s="5" t="s">
        <v>448</v>
      </c>
      <c r="M13" s="5">
        <v>4</v>
      </c>
    </row>
    <row r="14" ht="12.75">
      <c r="A14" t="s">
        <v>285</v>
      </c>
    </row>
    <row r="15" spans="1:13" ht="12.75">
      <c r="A15" t="s">
        <v>172</v>
      </c>
      <c r="B15" s="7" t="s">
        <v>33</v>
      </c>
      <c r="C15" t="s">
        <v>32</v>
      </c>
      <c r="D15" t="s">
        <v>11</v>
      </c>
      <c r="E15" s="5">
        <v>1</v>
      </c>
      <c r="F15" s="5">
        <v>1</v>
      </c>
      <c r="G15" s="5">
        <v>1</v>
      </c>
      <c r="H15" s="5">
        <v>1</v>
      </c>
      <c r="I15" s="5" t="s">
        <v>448</v>
      </c>
      <c r="J15" s="5" t="s">
        <v>448</v>
      </c>
      <c r="K15" s="5" t="s">
        <v>448</v>
      </c>
      <c r="L15" s="5" t="s">
        <v>448</v>
      </c>
      <c r="M15" s="5">
        <v>1</v>
      </c>
    </row>
    <row r="16" spans="1:13" ht="12.75">
      <c r="A16" t="s">
        <v>172</v>
      </c>
      <c r="B16" s="7" t="s">
        <v>15</v>
      </c>
      <c r="C16" t="s">
        <v>103</v>
      </c>
      <c r="D16" t="s">
        <v>14</v>
      </c>
      <c r="E16" s="5">
        <v>2</v>
      </c>
      <c r="F16" s="5">
        <v>2</v>
      </c>
      <c r="G16" s="5">
        <v>2</v>
      </c>
      <c r="H16" s="5">
        <v>2</v>
      </c>
      <c r="I16" s="5" t="s">
        <v>448</v>
      </c>
      <c r="J16" s="5" t="s">
        <v>448</v>
      </c>
      <c r="K16" s="5" t="s">
        <v>448</v>
      </c>
      <c r="L16" s="5" t="s">
        <v>448</v>
      </c>
      <c r="M16" s="5">
        <v>2</v>
      </c>
    </row>
    <row r="17" spans="1:13" ht="12.75">
      <c r="A17" t="s">
        <v>172</v>
      </c>
      <c r="B17" s="7" t="s">
        <v>39</v>
      </c>
      <c r="C17" t="s">
        <v>101</v>
      </c>
      <c r="D17" t="s">
        <v>21</v>
      </c>
      <c r="E17" s="5">
        <v>3</v>
      </c>
      <c r="F17" s="5">
        <v>3</v>
      </c>
      <c r="G17" s="5">
        <v>3</v>
      </c>
      <c r="H17" s="5">
        <v>3</v>
      </c>
      <c r="I17" s="5" t="s">
        <v>448</v>
      </c>
      <c r="J17" s="5" t="s">
        <v>448</v>
      </c>
      <c r="K17" s="5" t="s">
        <v>448</v>
      </c>
      <c r="L17" s="5" t="s">
        <v>448</v>
      </c>
      <c r="M17" s="5">
        <v>3</v>
      </c>
    </row>
    <row r="18" spans="1:13" ht="12.75">
      <c r="A18" t="s">
        <v>172</v>
      </c>
      <c r="B18" s="7" t="s">
        <v>41</v>
      </c>
      <c r="C18" t="s">
        <v>216</v>
      </c>
      <c r="D18" t="s">
        <v>14</v>
      </c>
      <c r="E18" s="5">
        <v>4</v>
      </c>
      <c r="F18" s="5">
        <v>4</v>
      </c>
      <c r="G18" s="5">
        <v>4</v>
      </c>
      <c r="H18" s="5">
        <v>4</v>
      </c>
      <c r="I18" s="5" t="s">
        <v>448</v>
      </c>
      <c r="J18" s="5" t="s">
        <v>448</v>
      </c>
      <c r="K18" s="5" t="s">
        <v>448</v>
      </c>
      <c r="L18" s="5" t="s">
        <v>448</v>
      </c>
      <c r="M18" s="5">
        <v>4</v>
      </c>
    </row>
    <row r="19" spans="1:13" ht="12.75">
      <c r="A19" t="s">
        <v>172</v>
      </c>
      <c r="B19" s="7" t="s">
        <v>40</v>
      </c>
      <c r="C19" t="s">
        <v>370</v>
      </c>
      <c r="D19" t="s">
        <v>21</v>
      </c>
      <c r="E19" s="5">
        <v>5</v>
      </c>
      <c r="F19" s="5">
        <v>5</v>
      </c>
      <c r="G19" s="5">
        <v>5</v>
      </c>
      <c r="H19" s="5">
        <v>5</v>
      </c>
      <c r="I19" s="5" t="s">
        <v>448</v>
      </c>
      <c r="J19" s="5" t="s">
        <v>448</v>
      </c>
      <c r="K19" s="5" t="s">
        <v>448</v>
      </c>
      <c r="L19" s="5" t="s">
        <v>448</v>
      </c>
      <c r="M19" s="5">
        <v>5</v>
      </c>
    </row>
    <row r="20" ht="12.75">
      <c r="A20" t="s">
        <v>285</v>
      </c>
    </row>
    <row r="21" spans="1:13" ht="12.75">
      <c r="A21" t="s">
        <v>173</v>
      </c>
      <c r="B21" s="7" t="s">
        <v>19</v>
      </c>
      <c r="C21" t="s">
        <v>18</v>
      </c>
      <c r="D21" t="s">
        <v>14</v>
      </c>
      <c r="E21" s="5">
        <v>1</v>
      </c>
      <c r="F21" s="5">
        <v>1</v>
      </c>
      <c r="G21" s="5">
        <v>1</v>
      </c>
      <c r="H21" s="5" t="s">
        <v>448</v>
      </c>
      <c r="I21" s="5" t="s">
        <v>448</v>
      </c>
      <c r="J21" s="5" t="s">
        <v>448</v>
      </c>
      <c r="K21" s="5" t="s">
        <v>448</v>
      </c>
      <c r="L21" s="5">
        <v>1</v>
      </c>
      <c r="M21" s="5">
        <v>1</v>
      </c>
    </row>
    <row r="22" spans="1:13" ht="12.75">
      <c r="A22" t="s">
        <v>173</v>
      </c>
      <c r="B22" s="7" t="s">
        <v>15</v>
      </c>
      <c r="C22" t="s">
        <v>102</v>
      </c>
      <c r="D22" t="s">
        <v>14</v>
      </c>
      <c r="E22" s="5">
        <v>2</v>
      </c>
      <c r="F22" s="5">
        <v>2</v>
      </c>
      <c r="G22" s="5">
        <v>2</v>
      </c>
      <c r="H22" s="5" t="s">
        <v>448</v>
      </c>
      <c r="I22" s="5" t="s">
        <v>448</v>
      </c>
      <c r="J22" s="5" t="s">
        <v>448</v>
      </c>
      <c r="K22" s="5" t="s">
        <v>448</v>
      </c>
      <c r="L22" s="5">
        <v>2</v>
      </c>
      <c r="M22" s="5">
        <v>2</v>
      </c>
    </row>
    <row r="23" spans="1:13" ht="12.75">
      <c r="A23" t="s">
        <v>173</v>
      </c>
      <c r="B23" s="7" t="s">
        <v>22</v>
      </c>
      <c r="C23" t="s">
        <v>165</v>
      </c>
      <c r="D23" t="s">
        <v>26</v>
      </c>
      <c r="E23" s="5">
        <v>1</v>
      </c>
      <c r="F23" s="5">
        <v>1</v>
      </c>
      <c r="G23" s="5">
        <v>1</v>
      </c>
      <c r="H23" s="5" t="s">
        <v>448</v>
      </c>
      <c r="I23" s="5" t="s">
        <v>448</v>
      </c>
      <c r="J23" s="5" t="s">
        <v>448</v>
      </c>
      <c r="K23" s="5" t="s">
        <v>448</v>
      </c>
      <c r="L23" s="5">
        <v>3</v>
      </c>
      <c r="M23" s="5">
        <v>3</v>
      </c>
    </row>
    <row r="24" spans="1:13" ht="12.75">
      <c r="A24" t="s">
        <v>173</v>
      </c>
      <c r="B24" s="7" t="s">
        <v>67</v>
      </c>
      <c r="C24" t="s">
        <v>104</v>
      </c>
      <c r="D24" t="s">
        <v>360</v>
      </c>
      <c r="E24" s="5">
        <v>5</v>
      </c>
      <c r="F24" s="5">
        <v>4</v>
      </c>
      <c r="G24" s="5">
        <v>3</v>
      </c>
      <c r="H24" s="5" t="s">
        <v>448</v>
      </c>
      <c r="I24" s="5" t="s">
        <v>448</v>
      </c>
      <c r="J24" s="5" t="s">
        <v>448</v>
      </c>
      <c r="K24" s="5" t="s">
        <v>448</v>
      </c>
      <c r="L24" s="5">
        <v>4</v>
      </c>
      <c r="M24" s="5">
        <v>4</v>
      </c>
    </row>
    <row r="25" spans="1:13" ht="12.75">
      <c r="A25" t="s">
        <v>173</v>
      </c>
      <c r="B25" s="7" t="s">
        <v>38</v>
      </c>
      <c r="C25" t="s">
        <v>108</v>
      </c>
      <c r="D25" t="s">
        <v>14</v>
      </c>
      <c r="E25" s="5">
        <v>2</v>
      </c>
      <c r="F25" s="5">
        <v>2</v>
      </c>
      <c r="G25" s="5">
        <v>2</v>
      </c>
      <c r="H25" s="5" t="s">
        <v>448</v>
      </c>
      <c r="I25" s="5" t="s">
        <v>448</v>
      </c>
      <c r="J25" s="5" t="s">
        <v>448</v>
      </c>
      <c r="K25" s="5" t="s">
        <v>448</v>
      </c>
      <c r="L25" s="5">
        <v>5</v>
      </c>
      <c r="M25" s="5">
        <v>5</v>
      </c>
    </row>
    <row r="26" spans="1:13" ht="12.75">
      <c r="A26" t="s">
        <v>173</v>
      </c>
      <c r="B26" s="7" t="s">
        <v>9</v>
      </c>
      <c r="C26" t="s">
        <v>105</v>
      </c>
      <c r="D26" t="s">
        <v>26</v>
      </c>
      <c r="E26" s="5">
        <v>3</v>
      </c>
      <c r="F26" s="5">
        <v>3</v>
      </c>
      <c r="G26" s="5">
        <v>3</v>
      </c>
      <c r="H26" s="5" t="s">
        <v>448</v>
      </c>
      <c r="I26" s="5" t="s">
        <v>448</v>
      </c>
      <c r="J26" s="5" t="s">
        <v>448</v>
      </c>
      <c r="K26" s="5" t="s">
        <v>448</v>
      </c>
      <c r="L26" s="5">
        <v>6</v>
      </c>
      <c r="M26" s="5">
        <v>6</v>
      </c>
    </row>
    <row r="27" spans="1:13" ht="12.75">
      <c r="A27" t="s">
        <v>173</v>
      </c>
      <c r="B27" s="7" t="s">
        <v>48</v>
      </c>
      <c r="C27" t="s">
        <v>106</v>
      </c>
      <c r="D27" t="s">
        <v>14</v>
      </c>
      <c r="E27" s="5">
        <v>4</v>
      </c>
      <c r="F27" s="5">
        <v>3</v>
      </c>
      <c r="G27" s="5">
        <v>4</v>
      </c>
      <c r="H27" s="5" t="s">
        <v>448</v>
      </c>
      <c r="I27" s="5" t="s">
        <v>448</v>
      </c>
      <c r="J27" s="5" t="s">
        <v>448</v>
      </c>
      <c r="K27" s="5" t="s">
        <v>448</v>
      </c>
      <c r="L27" s="5">
        <v>7</v>
      </c>
      <c r="M27" s="5">
        <v>7</v>
      </c>
    </row>
    <row r="28" spans="1:13" ht="12.75">
      <c r="A28" t="s">
        <v>173</v>
      </c>
      <c r="B28" s="7" t="s">
        <v>68</v>
      </c>
      <c r="C28" t="s">
        <v>163</v>
      </c>
      <c r="D28" t="s">
        <v>360</v>
      </c>
      <c r="E28" s="5">
        <v>4</v>
      </c>
      <c r="F28" s="5">
        <v>4</v>
      </c>
      <c r="G28" s="5">
        <v>4</v>
      </c>
      <c r="H28" s="5" t="s">
        <v>448</v>
      </c>
      <c r="I28" s="5" t="s">
        <v>448</v>
      </c>
      <c r="J28" s="5" t="s">
        <v>448</v>
      </c>
      <c r="K28" s="5" t="s">
        <v>448</v>
      </c>
      <c r="L28" s="5">
        <v>8</v>
      </c>
      <c r="M28" s="5">
        <v>8</v>
      </c>
    </row>
    <row r="29" spans="1:13" ht="12.75">
      <c r="A29" t="s">
        <v>173</v>
      </c>
      <c r="B29" s="7" t="s">
        <v>17</v>
      </c>
      <c r="C29" t="s">
        <v>286</v>
      </c>
      <c r="D29" t="s">
        <v>21</v>
      </c>
      <c r="E29" s="5">
        <v>3</v>
      </c>
      <c r="F29" s="5">
        <v>5</v>
      </c>
      <c r="G29" s="5">
        <v>5</v>
      </c>
      <c r="H29" s="5" t="s">
        <v>448</v>
      </c>
      <c r="I29" s="5" t="s">
        <v>448</v>
      </c>
      <c r="J29" s="5" t="s">
        <v>448</v>
      </c>
      <c r="K29" s="5" t="s">
        <v>448</v>
      </c>
      <c r="L29" s="5" t="s">
        <v>448</v>
      </c>
      <c r="M29" s="5">
        <v>9</v>
      </c>
    </row>
    <row r="30" spans="1:13" ht="12.75">
      <c r="A30" t="s">
        <v>173</v>
      </c>
      <c r="B30" s="7" t="s">
        <v>140</v>
      </c>
      <c r="C30" t="s">
        <v>164</v>
      </c>
      <c r="D30" t="s">
        <v>51</v>
      </c>
      <c r="E30" s="5">
        <v>5</v>
      </c>
      <c r="F30" s="5">
        <v>5</v>
      </c>
      <c r="G30" s="5">
        <v>5</v>
      </c>
      <c r="H30" s="5" t="s">
        <v>448</v>
      </c>
      <c r="I30" s="5" t="s">
        <v>448</v>
      </c>
      <c r="J30" s="5" t="s">
        <v>448</v>
      </c>
      <c r="K30" s="5" t="s">
        <v>448</v>
      </c>
      <c r="L30" s="5" t="s">
        <v>448</v>
      </c>
      <c r="M30" s="5">
        <v>10</v>
      </c>
    </row>
    <row r="31" spans="1:13" ht="12.75">
      <c r="A31" t="s">
        <v>173</v>
      </c>
      <c r="B31" s="7" t="s">
        <v>56</v>
      </c>
      <c r="C31" t="s">
        <v>107</v>
      </c>
      <c r="D31" t="s">
        <v>360</v>
      </c>
      <c r="E31" s="5">
        <v>6</v>
      </c>
      <c r="F31" s="5">
        <v>6</v>
      </c>
      <c r="G31" s="5">
        <v>6</v>
      </c>
      <c r="H31" s="5" t="s">
        <v>448</v>
      </c>
      <c r="I31" s="5" t="s">
        <v>448</v>
      </c>
      <c r="J31" s="5" t="s">
        <v>448</v>
      </c>
      <c r="K31" s="5" t="s">
        <v>448</v>
      </c>
      <c r="L31" s="5" t="s">
        <v>448</v>
      </c>
      <c r="M31" s="5">
        <v>11</v>
      </c>
    </row>
    <row r="32" ht="12.75">
      <c r="A32" t="s">
        <v>285</v>
      </c>
    </row>
    <row r="33" spans="1:13" ht="12.75">
      <c r="A33" t="s">
        <v>174</v>
      </c>
      <c r="B33" s="7" t="s">
        <v>33</v>
      </c>
      <c r="C33" t="s">
        <v>167</v>
      </c>
      <c r="D33" t="s">
        <v>21</v>
      </c>
      <c r="E33" s="5">
        <v>1</v>
      </c>
      <c r="F33" s="5">
        <v>1</v>
      </c>
      <c r="G33" s="5">
        <v>1</v>
      </c>
      <c r="H33" s="5">
        <v>1</v>
      </c>
      <c r="I33" s="5" t="s">
        <v>448</v>
      </c>
      <c r="J33" s="5" t="s">
        <v>448</v>
      </c>
      <c r="K33" s="5" t="s">
        <v>448</v>
      </c>
      <c r="L33" s="5" t="s">
        <v>448</v>
      </c>
      <c r="M33" s="5">
        <v>1</v>
      </c>
    </row>
    <row r="34" spans="1:13" ht="12.75">
      <c r="A34" t="s">
        <v>174</v>
      </c>
      <c r="B34" s="7" t="s">
        <v>22</v>
      </c>
      <c r="C34" t="s">
        <v>45</v>
      </c>
      <c r="D34" t="s">
        <v>14</v>
      </c>
      <c r="E34" s="5">
        <v>2</v>
      </c>
      <c r="F34" s="5">
        <v>2</v>
      </c>
      <c r="G34" s="5">
        <v>2</v>
      </c>
      <c r="H34" s="5">
        <v>2</v>
      </c>
      <c r="I34" s="5" t="s">
        <v>448</v>
      </c>
      <c r="J34" s="5" t="s">
        <v>448</v>
      </c>
      <c r="K34" s="5" t="s">
        <v>448</v>
      </c>
      <c r="L34" s="5" t="s">
        <v>448</v>
      </c>
      <c r="M34" s="5">
        <v>2</v>
      </c>
    </row>
    <row r="35" spans="1:13" ht="12.75">
      <c r="A35" t="s">
        <v>174</v>
      </c>
      <c r="B35" s="7" t="s">
        <v>31</v>
      </c>
      <c r="C35" t="s">
        <v>287</v>
      </c>
      <c r="D35" t="s">
        <v>14</v>
      </c>
      <c r="E35" s="5">
        <v>3</v>
      </c>
      <c r="F35" s="5">
        <v>3</v>
      </c>
      <c r="G35" s="5">
        <v>3</v>
      </c>
      <c r="H35" s="5">
        <v>3</v>
      </c>
      <c r="I35" s="5" t="s">
        <v>448</v>
      </c>
      <c r="J35" s="5" t="s">
        <v>448</v>
      </c>
      <c r="K35" s="5" t="s">
        <v>448</v>
      </c>
      <c r="L35" s="5" t="s">
        <v>448</v>
      </c>
      <c r="M35" s="5">
        <v>3</v>
      </c>
    </row>
    <row r="36" spans="1:13" ht="12.75">
      <c r="A36" t="s">
        <v>174</v>
      </c>
      <c r="B36" s="7" t="s">
        <v>37</v>
      </c>
      <c r="C36" t="s">
        <v>109</v>
      </c>
      <c r="D36" t="s">
        <v>14</v>
      </c>
      <c r="E36" s="5">
        <v>4</v>
      </c>
      <c r="F36" s="5">
        <v>4</v>
      </c>
      <c r="G36" s="5">
        <v>4</v>
      </c>
      <c r="H36" s="5">
        <v>4</v>
      </c>
      <c r="I36" s="5" t="s">
        <v>448</v>
      </c>
      <c r="J36" s="5" t="s">
        <v>448</v>
      </c>
      <c r="K36" s="5" t="s">
        <v>448</v>
      </c>
      <c r="L36" s="5" t="s">
        <v>448</v>
      </c>
      <c r="M36" s="5">
        <v>4</v>
      </c>
    </row>
    <row r="37" spans="1:13" ht="12.75">
      <c r="A37" t="s">
        <v>174</v>
      </c>
      <c r="B37" s="7" t="s">
        <v>100</v>
      </c>
      <c r="C37" t="s">
        <v>166</v>
      </c>
      <c r="D37" t="s">
        <v>26</v>
      </c>
      <c r="E37" s="5">
        <v>5</v>
      </c>
      <c r="F37" s="5">
        <v>5</v>
      </c>
      <c r="G37" s="5">
        <v>5</v>
      </c>
      <c r="H37" s="5">
        <v>5</v>
      </c>
      <c r="I37" s="5" t="s">
        <v>448</v>
      </c>
      <c r="J37" s="5" t="s">
        <v>448</v>
      </c>
      <c r="K37" s="5" t="s">
        <v>448</v>
      </c>
      <c r="L37" s="5" t="s">
        <v>448</v>
      </c>
      <c r="M37" s="5">
        <v>5</v>
      </c>
    </row>
    <row r="38" spans="1:13" ht="12.75">
      <c r="A38" t="s">
        <v>174</v>
      </c>
      <c r="B38" s="7" t="s">
        <v>30</v>
      </c>
      <c r="C38" t="s">
        <v>371</v>
      </c>
      <c r="D38" t="s">
        <v>26</v>
      </c>
      <c r="E38" s="5">
        <v>6</v>
      </c>
      <c r="F38" s="5">
        <v>6</v>
      </c>
      <c r="G38" s="5">
        <v>6</v>
      </c>
      <c r="H38" s="5">
        <v>6</v>
      </c>
      <c r="I38" s="5" t="s">
        <v>448</v>
      </c>
      <c r="J38" s="5" t="s">
        <v>448</v>
      </c>
      <c r="K38" s="5" t="s">
        <v>448</v>
      </c>
      <c r="L38" s="5" t="s">
        <v>448</v>
      </c>
      <c r="M38" s="5">
        <v>6</v>
      </c>
    </row>
    <row r="39" ht="12.75">
      <c r="A39" t="s">
        <v>285</v>
      </c>
    </row>
    <row r="40" ht="12.75">
      <c r="A40" t="s">
        <v>122</v>
      </c>
    </row>
  </sheetData>
  <mergeCells count="3">
    <mergeCell ref="C1:D1"/>
    <mergeCell ref="A1:B1"/>
    <mergeCell ref="E1:L1"/>
  </mergeCells>
  <printOptions gridLines="1"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2"/>
  <headerFooter alignWithMargins="0">
    <oddHeader>&amp;LHaala&amp;CErgebnisliste Cruiser&amp;R&amp;D</oddHeader>
    <oddFooter>&amp;L&amp;F, &amp;A&amp;RSeite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017"/>
  <dimension ref="A1:O104"/>
  <sheetViews>
    <sheetView showRowColHeaders="0" workbookViewId="0" topLeftCell="A71">
      <selection activeCell="A3" sqref="A3"/>
    </sheetView>
  </sheetViews>
  <sheetFormatPr defaultColWidth="11.421875" defaultRowHeight="12.75"/>
  <cols>
    <col min="1" max="1" width="25.7109375" style="0" customWidth="1"/>
    <col min="2" max="2" width="11.140625" style="7" bestFit="1" customWidth="1"/>
    <col min="3" max="3" width="25.7109375" style="0" customWidth="1"/>
    <col min="4" max="4" width="24.7109375" style="0" customWidth="1"/>
    <col min="5" max="8" width="4.8515625" style="5" bestFit="1" customWidth="1"/>
    <col min="9" max="11" width="4.7109375" style="5" bestFit="1" customWidth="1"/>
    <col min="12" max="12" width="4.00390625" style="5" bestFit="1" customWidth="1"/>
    <col min="13" max="13" width="11.421875" style="5" customWidth="1"/>
    <col min="14" max="14" width="11.421875" style="45" customWidth="1"/>
    <col min="15" max="16384" width="0" style="0" hidden="1" customWidth="1"/>
  </cols>
  <sheetData>
    <row r="1" spans="1:15" ht="12.75">
      <c r="A1" s="101" t="str">
        <f>'Allgemeine Angaben'!B4</f>
        <v>RC50 Erlangen</v>
      </c>
      <c r="B1" s="99"/>
      <c r="C1" s="99" t="str">
        <f>'Allgemeine Angaben'!B7</f>
        <v>Bayerische BMX-Meisterschaft</v>
      </c>
      <c r="D1" s="100"/>
      <c r="E1" s="102" t="str">
        <f>'Allgemeine Angaben'!B6&amp;", den "</f>
        <v>Erlangen, den </v>
      </c>
      <c r="F1" s="103"/>
      <c r="G1" s="103"/>
      <c r="H1" s="103"/>
      <c r="I1" s="103"/>
      <c r="J1" s="103"/>
      <c r="K1" s="103"/>
      <c r="L1" s="103"/>
      <c r="M1" s="41">
        <f>'Allgemeine Angaben'!B5</f>
        <v>38838</v>
      </c>
      <c r="N1" s="44"/>
      <c r="O1" s="40"/>
    </row>
    <row r="2" spans="1:13" ht="12.75">
      <c r="A2" s="37" t="s">
        <v>2</v>
      </c>
      <c r="B2" s="30" t="s">
        <v>1</v>
      </c>
      <c r="C2" s="38" t="s">
        <v>8</v>
      </c>
      <c r="D2" s="38" t="s">
        <v>293</v>
      </c>
      <c r="E2" s="39" t="s">
        <v>300</v>
      </c>
      <c r="F2" s="39" t="s">
        <v>301</v>
      </c>
      <c r="G2" s="39" t="s">
        <v>302</v>
      </c>
      <c r="H2" s="39" t="s">
        <v>291</v>
      </c>
      <c r="I2" s="39" t="s">
        <v>299</v>
      </c>
      <c r="J2" s="39" t="s">
        <v>298</v>
      </c>
      <c r="K2" s="39" t="s">
        <v>297</v>
      </c>
      <c r="L2" s="39" t="s">
        <v>292</v>
      </c>
      <c r="M2" s="32" t="s">
        <v>316</v>
      </c>
    </row>
    <row r="3" ht="12.75">
      <c r="A3" t="s">
        <v>285</v>
      </c>
    </row>
    <row r="4" spans="1:13" ht="12.75">
      <c r="A4" t="s">
        <v>175</v>
      </c>
      <c r="B4" s="7" t="s">
        <v>9</v>
      </c>
      <c r="C4" t="s">
        <v>224</v>
      </c>
      <c r="D4" t="s">
        <v>14</v>
      </c>
      <c r="E4" s="5">
        <v>1</v>
      </c>
      <c r="F4" s="5">
        <v>1</v>
      </c>
      <c r="G4" s="5">
        <v>1</v>
      </c>
      <c r="H4" s="5">
        <v>1</v>
      </c>
      <c r="I4" s="5" t="s">
        <v>448</v>
      </c>
      <c r="J4" s="5" t="s">
        <v>448</v>
      </c>
      <c r="K4" s="5" t="s">
        <v>448</v>
      </c>
      <c r="L4" s="5" t="s">
        <v>448</v>
      </c>
      <c r="M4" s="5">
        <v>1</v>
      </c>
    </row>
    <row r="5" spans="1:13" ht="12.75">
      <c r="A5" t="s">
        <v>175</v>
      </c>
      <c r="B5" s="7" t="s">
        <v>63</v>
      </c>
      <c r="C5" t="s">
        <v>225</v>
      </c>
      <c r="D5" t="s">
        <v>14</v>
      </c>
      <c r="E5" s="5">
        <v>2</v>
      </c>
      <c r="F5" s="5">
        <v>2</v>
      </c>
      <c r="G5" s="5">
        <v>2</v>
      </c>
      <c r="H5" s="5">
        <v>2</v>
      </c>
      <c r="I5" s="5" t="s">
        <v>448</v>
      </c>
      <c r="J5" s="5" t="s">
        <v>448</v>
      </c>
      <c r="K5" s="5" t="s">
        <v>448</v>
      </c>
      <c r="L5" s="5" t="s">
        <v>448</v>
      </c>
      <c r="M5" s="5">
        <v>2</v>
      </c>
    </row>
    <row r="6" spans="1:13" ht="12.75">
      <c r="A6" t="s">
        <v>175</v>
      </c>
      <c r="B6" s="7" t="s">
        <v>25</v>
      </c>
      <c r="C6" t="s">
        <v>313</v>
      </c>
      <c r="D6" t="s">
        <v>21</v>
      </c>
      <c r="E6" s="5">
        <v>3</v>
      </c>
      <c r="F6" s="5">
        <v>3</v>
      </c>
      <c r="G6" s="5">
        <v>3</v>
      </c>
      <c r="H6" s="5">
        <v>3</v>
      </c>
      <c r="I6" s="5" t="s">
        <v>448</v>
      </c>
      <c r="J6" s="5" t="s">
        <v>448</v>
      </c>
      <c r="K6" s="5" t="s">
        <v>448</v>
      </c>
      <c r="L6" s="5" t="s">
        <v>448</v>
      </c>
      <c r="M6" s="5">
        <v>3</v>
      </c>
    </row>
    <row r="7" ht="12.75">
      <c r="A7" t="s">
        <v>285</v>
      </c>
    </row>
    <row r="8" spans="1:13" ht="12.75">
      <c r="A8" t="s">
        <v>177</v>
      </c>
      <c r="B8" s="7" t="s">
        <v>34</v>
      </c>
      <c r="C8" t="s">
        <v>152</v>
      </c>
      <c r="D8" t="s">
        <v>360</v>
      </c>
      <c r="E8" s="5">
        <v>1</v>
      </c>
      <c r="F8" s="5">
        <v>1</v>
      </c>
      <c r="G8" s="5">
        <v>1</v>
      </c>
      <c r="H8" s="5" t="s">
        <v>448</v>
      </c>
      <c r="I8" s="5" t="s">
        <v>448</v>
      </c>
      <c r="J8" s="5" t="s">
        <v>448</v>
      </c>
      <c r="K8" s="5" t="s">
        <v>448</v>
      </c>
      <c r="L8" s="5">
        <v>1</v>
      </c>
      <c r="M8" s="5">
        <v>1</v>
      </c>
    </row>
    <row r="9" spans="1:13" ht="12.75">
      <c r="A9" t="s">
        <v>177</v>
      </c>
      <c r="B9" s="7" t="s">
        <v>22</v>
      </c>
      <c r="C9" t="s">
        <v>282</v>
      </c>
      <c r="D9" t="s">
        <v>14</v>
      </c>
      <c r="E9" s="5">
        <v>2</v>
      </c>
      <c r="F9" s="5">
        <v>2</v>
      </c>
      <c r="G9" s="5">
        <v>2</v>
      </c>
      <c r="H9" s="5" t="s">
        <v>448</v>
      </c>
      <c r="I9" s="5" t="s">
        <v>448</v>
      </c>
      <c r="J9" s="5" t="s">
        <v>448</v>
      </c>
      <c r="K9" s="5" t="s">
        <v>448</v>
      </c>
      <c r="L9" s="5">
        <v>2</v>
      </c>
      <c r="M9" s="5">
        <v>2</v>
      </c>
    </row>
    <row r="10" spans="1:13" ht="12.75">
      <c r="A10" t="s">
        <v>177</v>
      </c>
      <c r="B10" s="7" t="s">
        <v>76</v>
      </c>
      <c r="C10" t="s">
        <v>226</v>
      </c>
      <c r="D10" t="s">
        <v>26</v>
      </c>
      <c r="E10" s="5">
        <v>1</v>
      </c>
      <c r="F10" s="5">
        <v>1</v>
      </c>
      <c r="G10" s="5">
        <v>1</v>
      </c>
      <c r="H10" s="5" t="s">
        <v>448</v>
      </c>
      <c r="I10" s="5" t="s">
        <v>448</v>
      </c>
      <c r="J10" s="5" t="s">
        <v>448</v>
      </c>
      <c r="K10" s="5" t="s">
        <v>448</v>
      </c>
      <c r="L10" s="5">
        <v>3</v>
      </c>
      <c r="M10" s="5">
        <v>3</v>
      </c>
    </row>
    <row r="11" spans="1:13" ht="12.75">
      <c r="A11" t="s">
        <v>177</v>
      </c>
      <c r="B11" s="7" t="s">
        <v>17</v>
      </c>
      <c r="C11" t="s">
        <v>228</v>
      </c>
      <c r="D11" t="s">
        <v>26</v>
      </c>
      <c r="E11" s="5">
        <v>2</v>
      </c>
      <c r="F11" s="5">
        <v>3</v>
      </c>
      <c r="G11" s="5">
        <v>3</v>
      </c>
      <c r="H11" s="5" t="s">
        <v>448</v>
      </c>
      <c r="I11" s="5" t="s">
        <v>448</v>
      </c>
      <c r="J11" s="5" t="s">
        <v>448</v>
      </c>
      <c r="K11" s="5" t="s">
        <v>448</v>
      </c>
      <c r="L11" s="5">
        <v>4</v>
      </c>
      <c r="M11" s="5">
        <v>4</v>
      </c>
    </row>
    <row r="12" spans="1:13" ht="12.75">
      <c r="A12" t="s">
        <v>177</v>
      </c>
      <c r="B12" s="7" t="s">
        <v>30</v>
      </c>
      <c r="C12" t="s">
        <v>368</v>
      </c>
      <c r="D12" t="s">
        <v>21</v>
      </c>
      <c r="E12" s="5">
        <v>3</v>
      </c>
      <c r="F12" s="5">
        <v>3</v>
      </c>
      <c r="G12" s="5">
        <v>3</v>
      </c>
      <c r="H12" s="5" t="s">
        <v>448</v>
      </c>
      <c r="I12" s="5" t="s">
        <v>448</v>
      </c>
      <c r="J12" s="5" t="s">
        <v>448</v>
      </c>
      <c r="K12" s="5" t="s">
        <v>448</v>
      </c>
      <c r="L12" s="5">
        <v>5</v>
      </c>
      <c r="M12" s="5">
        <v>5</v>
      </c>
    </row>
    <row r="13" spans="1:13" ht="12.75">
      <c r="A13" t="s">
        <v>177</v>
      </c>
      <c r="B13" s="7" t="s">
        <v>35</v>
      </c>
      <c r="C13" t="s">
        <v>348</v>
      </c>
      <c r="D13" t="s">
        <v>14</v>
      </c>
      <c r="E13" s="5">
        <v>3</v>
      </c>
      <c r="F13" s="5">
        <v>2</v>
      </c>
      <c r="G13" s="5">
        <v>2</v>
      </c>
      <c r="H13" s="5" t="s">
        <v>448</v>
      </c>
      <c r="I13" s="5" t="s">
        <v>448</v>
      </c>
      <c r="J13" s="5" t="s">
        <v>448</v>
      </c>
      <c r="K13" s="5" t="s">
        <v>448</v>
      </c>
      <c r="L13" s="5">
        <v>6</v>
      </c>
      <c r="M13" s="5">
        <v>6</v>
      </c>
    </row>
    <row r="14" spans="1:13" ht="12.75">
      <c r="A14" t="s">
        <v>177</v>
      </c>
      <c r="B14" s="7" t="s">
        <v>65</v>
      </c>
      <c r="C14" t="s">
        <v>232</v>
      </c>
      <c r="D14" t="s">
        <v>26</v>
      </c>
      <c r="E14" s="5">
        <v>4</v>
      </c>
      <c r="F14" s="5">
        <v>4</v>
      </c>
      <c r="G14" s="5">
        <v>4</v>
      </c>
      <c r="H14" s="5" t="s">
        <v>448</v>
      </c>
      <c r="I14" s="5" t="s">
        <v>448</v>
      </c>
      <c r="J14" s="5" t="s">
        <v>448</v>
      </c>
      <c r="K14" s="5" t="s">
        <v>448</v>
      </c>
      <c r="L14" s="5">
        <v>7</v>
      </c>
      <c r="M14" s="5">
        <v>7</v>
      </c>
    </row>
    <row r="15" spans="1:13" ht="12.75">
      <c r="A15" t="s">
        <v>177</v>
      </c>
      <c r="B15" s="7" t="s">
        <v>62</v>
      </c>
      <c r="C15" t="s">
        <v>366</v>
      </c>
      <c r="D15" t="s">
        <v>26</v>
      </c>
      <c r="E15" s="5">
        <v>4</v>
      </c>
      <c r="F15" s="5">
        <v>4</v>
      </c>
      <c r="G15" s="5">
        <v>4</v>
      </c>
      <c r="H15" s="5" t="s">
        <v>448</v>
      </c>
      <c r="I15" s="5" t="s">
        <v>448</v>
      </c>
      <c r="J15" s="5" t="s">
        <v>448</v>
      </c>
      <c r="K15" s="5" t="s">
        <v>448</v>
      </c>
      <c r="L15" s="5">
        <v>8</v>
      </c>
      <c r="M15" s="5">
        <v>8</v>
      </c>
    </row>
    <row r="16" spans="1:13" ht="12.75">
      <c r="A16" t="s">
        <v>177</v>
      </c>
      <c r="B16" s="7" t="s">
        <v>46</v>
      </c>
      <c r="C16" t="s">
        <v>227</v>
      </c>
      <c r="D16" t="s">
        <v>26</v>
      </c>
      <c r="E16" s="5">
        <v>5</v>
      </c>
      <c r="F16" s="5">
        <v>5</v>
      </c>
      <c r="G16" s="5">
        <v>5</v>
      </c>
      <c r="H16" s="5" t="s">
        <v>448</v>
      </c>
      <c r="I16" s="5" t="s">
        <v>448</v>
      </c>
      <c r="J16" s="5" t="s">
        <v>448</v>
      </c>
      <c r="K16" s="5" t="s">
        <v>448</v>
      </c>
      <c r="L16" s="5" t="s">
        <v>448</v>
      </c>
      <c r="M16" s="5">
        <v>9</v>
      </c>
    </row>
    <row r="17" spans="1:13" ht="12.75">
      <c r="A17" t="s">
        <v>177</v>
      </c>
      <c r="B17" s="7" t="s">
        <v>31</v>
      </c>
      <c r="C17" t="s">
        <v>229</v>
      </c>
      <c r="D17" t="s">
        <v>26</v>
      </c>
      <c r="E17" s="5">
        <v>5</v>
      </c>
      <c r="F17" s="5">
        <v>5</v>
      </c>
      <c r="G17" s="5">
        <v>5</v>
      </c>
      <c r="H17" s="5" t="s">
        <v>448</v>
      </c>
      <c r="I17" s="5" t="s">
        <v>448</v>
      </c>
      <c r="J17" s="5" t="s">
        <v>448</v>
      </c>
      <c r="K17" s="5" t="s">
        <v>448</v>
      </c>
      <c r="L17" s="5" t="s">
        <v>448</v>
      </c>
      <c r="M17" s="5">
        <v>9</v>
      </c>
    </row>
    <row r="18" spans="1:13" ht="12.75">
      <c r="A18" t="s">
        <v>177</v>
      </c>
      <c r="B18" s="7" t="s">
        <v>39</v>
      </c>
      <c r="C18" t="s">
        <v>367</v>
      </c>
      <c r="D18" t="s">
        <v>26</v>
      </c>
      <c r="E18" s="5">
        <v>6</v>
      </c>
      <c r="F18" s="5">
        <v>6</v>
      </c>
      <c r="G18" s="5">
        <v>6</v>
      </c>
      <c r="H18" s="5" t="s">
        <v>448</v>
      </c>
      <c r="I18" s="5" t="s">
        <v>448</v>
      </c>
      <c r="J18" s="5" t="s">
        <v>448</v>
      </c>
      <c r="K18" s="5" t="s">
        <v>448</v>
      </c>
      <c r="L18" s="5" t="s">
        <v>448</v>
      </c>
      <c r="M18" s="5">
        <v>11</v>
      </c>
    </row>
    <row r="19" ht="12.75">
      <c r="A19" t="s">
        <v>285</v>
      </c>
    </row>
    <row r="20" spans="1:13" ht="12.75">
      <c r="A20" t="s">
        <v>180</v>
      </c>
      <c r="B20" s="7" t="s">
        <v>34</v>
      </c>
      <c r="C20" t="s">
        <v>75</v>
      </c>
      <c r="D20" t="s">
        <v>26</v>
      </c>
      <c r="E20" s="5">
        <v>1</v>
      </c>
      <c r="F20" s="5">
        <v>1</v>
      </c>
      <c r="G20" s="5">
        <v>2</v>
      </c>
      <c r="H20" s="5">
        <v>1</v>
      </c>
      <c r="I20" s="5" t="s">
        <v>448</v>
      </c>
      <c r="J20" s="5" t="s">
        <v>448</v>
      </c>
      <c r="K20" s="5" t="s">
        <v>448</v>
      </c>
      <c r="L20" s="5" t="s">
        <v>448</v>
      </c>
      <c r="M20" s="5">
        <v>1</v>
      </c>
    </row>
    <row r="21" spans="1:13" ht="12.75">
      <c r="A21" t="s">
        <v>180</v>
      </c>
      <c r="B21" s="7" t="s">
        <v>43</v>
      </c>
      <c r="C21" t="s">
        <v>156</v>
      </c>
      <c r="D21" t="s">
        <v>14</v>
      </c>
      <c r="E21" s="5">
        <v>2</v>
      </c>
      <c r="F21" s="5">
        <v>2</v>
      </c>
      <c r="G21" s="5">
        <v>1</v>
      </c>
      <c r="H21" s="5">
        <v>2</v>
      </c>
      <c r="I21" s="5" t="s">
        <v>448</v>
      </c>
      <c r="J21" s="5" t="s">
        <v>448</v>
      </c>
      <c r="K21" s="5" t="s">
        <v>448</v>
      </c>
      <c r="L21" s="5" t="s">
        <v>448</v>
      </c>
      <c r="M21" s="5">
        <v>2</v>
      </c>
    </row>
    <row r="22" spans="1:13" ht="12.75">
      <c r="A22" t="s">
        <v>180</v>
      </c>
      <c r="B22" s="7" t="s">
        <v>19</v>
      </c>
      <c r="C22" t="s">
        <v>284</v>
      </c>
      <c r="D22" t="s">
        <v>14</v>
      </c>
      <c r="E22" s="5">
        <v>3</v>
      </c>
      <c r="F22" s="5">
        <v>3</v>
      </c>
      <c r="G22" s="5">
        <v>3</v>
      </c>
      <c r="H22" s="5">
        <v>3</v>
      </c>
      <c r="I22" s="5" t="s">
        <v>448</v>
      </c>
      <c r="J22" s="5" t="s">
        <v>448</v>
      </c>
      <c r="K22" s="5" t="s">
        <v>448</v>
      </c>
      <c r="L22" s="5" t="s">
        <v>448</v>
      </c>
      <c r="M22" s="5">
        <v>3</v>
      </c>
    </row>
    <row r="23" ht="12.75">
      <c r="A23" t="s">
        <v>285</v>
      </c>
    </row>
    <row r="24" spans="1:13" ht="12.75">
      <c r="A24" t="s">
        <v>179</v>
      </c>
      <c r="B24" s="7" t="s">
        <v>44</v>
      </c>
      <c r="C24" t="s">
        <v>155</v>
      </c>
      <c r="D24" t="s">
        <v>360</v>
      </c>
      <c r="E24" s="5">
        <v>1</v>
      </c>
      <c r="F24" s="5">
        <v>1</v>
      </c>
      <c r="G24" s="5">
        <v>1</v>
      </c>
      <c r="H24" s="5" t="s">
        <v>448</v>
      </c>
      <c r="I24" s="5" t="s">
        <v>448</v>
      </c>
      <c r="J24" s="5" t="s">
        <v>448</v>
      </c>
      <c r="K24" s="5" t="s">
        <v>448</v>
      </c>
      <c r="L24" s="5">
        <v>1</v>
      </c>
      <c r="M24" s="5">
        <v>1</v>
      </c>
    </row>
    <row r="25" spans="1:13" ht="12.75">
      <c r="A25" t="s">
        <v>179</v>
      </c>
      <c r="B25" s="7" t="s">
        <v>100</v>
      </c>
      <c r="C25" t="s">
        <v>74</v>
      </c>
      <c r="D25" t="s">
        <v>14</v>
      </c>
      <c r="E25" s="5">
        <v>1</v>
      </c>
      <c r="F25" s="5">
        <v>1</v>
      </c>
      <c r="G25" s="5">
        <v>1</v>
      </c>
      <c r="H25" s="5" t="s">
        <v>448</v>
      </c>
      <c r="I25" s="5" t="s">
        <v>448</v>
      </c>
      <c r="J25" s="5" t="s">
        <v>448</v>
      </c>
      <c r="K25" s="5" t="s">
        <v>448</v>
      </c>
      <c r="L25" s="5">
        <v>2</v>
      </c>
      <c r="M25" s="5">
        <v>2</v>
      </c>
    </row>
    <row r="26" spans="1:13" ht="12.75">
      <c r="A26" t="s">
        <v>179</v>
      </c>
      <c r="B26" s="7" t="s">
        <v>19</v>
      </c>
      <c r="C26" t="s">
        <v>73</v>
      </c>
      <c r="D26" t="s">
        <v>14</v>
      </c>
      <c r="E26" s="5">
        <v>2</v>
      </c>
      <c r="F26" s="5">
        <v>2</v>
      </c>
      <c r="G26" s="5">
        <v>2</v>
      </c>
      <c r="H26" s="5" t="s">
        <v>448</v>
      </c>
      <c r="I26" s="5" t="s">
        <v>448</v>
      </c>
      <c r="J26" s="5" t="s">
        <v>448</v>
      </c>
      <c r="K26" s="5" t="s">
        <v>448</v>
      </c>
      <c r="L26" s="5">
        <v>3</v>
      </c>
      <c r="M26" s="5">
        <v>3</v>
      </c>
    </row>
    <row r="27" spans="1:13" ht="12.75">
      <c r="A27" t="s">
        <v>179</v>
      </c>
      <c r="B27" s="7" t="s">
        <v>70</v>
      </c>
      <c r="C27" t="s">
        <v>221</v>
      </c>
      <c r="D27" t="s">
        <v>14</v>
      </c>
      <c r="E27" s="5">
        <v>3</v>
      </c>
      <c r="F27" s="5">
        <v>3</v>
      </c>
      <c r="G27" s="5">
        <v>3</v>
      </c>
      <c r="H27" s="5" t="s">
        <v>448</v>
      </c>
      <c r="I27" s="5" t="s">
        <v>448</v>
      </c>
      <c r="J27" s="5" t="s">
        <v>448</v>
      </c>
      <c r="K27" s="5" t="s">
        <v>448</v>
      </c>
      <c r="L27" s="5">
        <v>4</v>
      </c>
      <c r="M27" s="5">
        <v>4</v>
      </c>
    </row>
    <row r="28" spans="1:13" ht="12.75">
      <c r="A28" t="s">
        <v>179</v>
      </c>
      <c r="B28" s="7" t="s">
        <v>42</v>
      </c>
      <c r="C28" t="s">
        <v>312</v>
      </c>
      <c r="D28" t="s">
        <v>26</v>
      </c>
      <c r="E28" s="5">
        <v>2</v>
      </c>
      <c r="F28" s="5">
        <v>4</v>
      </c>
      <c r="G28" s="5">
        <v>4</v>
      </c>
      <c r="H28" s="5" t="s">
        <v>448</v>
      </c>
      <c r="I28" s="5" t="s">
        <v>448</v>
      </c>
      <c r="J28" s="5" t="s">
        <v>448</v>
      </c>
      <c r="K28" s="5" t="s">
        <v>448</v>
      </c>
      <c r="L28" s="5">
        <v>5</v>
      </c>
      <c r="M28" s="5">
        <v>5</v>
      </c>
    </row>
    <row r="29" spans="1:13" ht="12.75">
      <c r="A29" t="s">
        <v>179</v>
      </c>
      <c r="B29" s="7" t="s">
        <v>17</v>
      </c>
      <c r="C29" t="s">
        <v>154</v>
      </c>
      <c r="D29" t="s">
        <v>11</v>
      </c>
      <c r="E29" s="5">
        <v>3</v>
      </c>
      <c r="F29" s="5">
        <v>2</v>
      </c>
      <c r="G29" s="5">
        <v>3</v>
      </c>
      <c r="H29" s="5" t="s">
        <v>448</v>
      </c>
      <c r="I29" s="5" t="s">
        <v>448</v>
      </c>
      <c r="J29" s="5" t="s">
        <v>448</v>
      </c>
      <c r="K29" s="5" t="s">
        <v>448</v>
      </c>
      <c r="L29" s="5">
        <v>6</v>
      </c>
      <c r="M29" s="5">
        <v>6</v>
      </c>
    </row>
    <row r="30" spans="1:13" ht="12.75">
      <c r="A30" t="s">
        <v>179</v>
      </c>
      <c r="B30" s="7" t="s">
        <v>58</v>
      </c>
      <c r="C30" t="s">
        <v>283</v>
      </c>
      <c r="D30" t="s">
        <v>14</v>
      </c>
      <c r="E30" s="5">
        <v>8</v>
      </c>
      <c r="F30" s="5">
        <v>3</v>
      </c>
      <c r="G30" s="5">
        <v>2</v>
      </c>
      <c r="H30" s="5" t="s">
        <v>448</v>
      </c>
      <c r="I30" s="5" t="s">
        <v>448</v>
      </c>
      <c r="J30" s="5" t="s">
        <v>448</v>
      </c>
      <c r="K30" s="5" t="s">
        <v>448</v>
      </c>
      <c r="L30" s="5">
        <v>7</v>
      </c>
      <c r="M30" s="5">
        <v>7</v>
      </c>
    </row>
    <row r="31" spans="1:13" ht="12.75">
      <c r="A31" t="s">
        <v>179</v>
      </c>
      <c r="B31" s="7" t="s">
        <v>56</v>
      </c>
      <c r="C31" t="s">
        <v>280</v>
      </c>
      <c r="D31" t="s">
        <v>11</v>
      </c>
      <c r="E31" s="5">
        <v>4</v>
      </c>
      <c r="F31" s="5">
        <v>4</v>
      </c>
      <c r="G31" s="5">
        <v>4</v>
      </c>
      <c r="H31" s="5" t="s">
        <v>448</v>
      </c>
      <c r="I31" s="5" t="s">
        <v>448</v>
      </c>
      <c r="J31" s="5" t="s">
        <v>448</v>
      </c>
      <c r="K31" s="5" t="s">
        <v>448</v>
      </c>
      <c r="L31" s="5">
        <v>8</v>
      </c>
      <c r="M31" s="5">
        <v>8</v>
      </c>
    </row>
    <row r="32" spans="1:13" ht="12.75">
      <c r="A32" t="s">
        <v>179</v>
      </c>
      <c r="B32" s="7" t="s">
        <v>40</v>
      </c>
      <c r="C32" t="s">
        <v>344</v>
      </c>
      <c r="D32" t="s">
        <v>57</v>
      </c>
      <c r="E32" s="5">
        <v>5</v>
      </c>
      <c r="F32" s="5">
        <v>5</v>
      </c>
      <c r="G32" s="5">
        <v>5</v>
      </c>
      <c r="H32" s="5" t="s">
        <v>448</v>
      </c>
      <c r="I32" s="5" t="s">
        <v>448</v>
      </c>
      <c r="J32" s="5" t="s">
        <v>448</v>
      </c>
      <c r="K32" s="5" t="s">
        <v>448</v>
      </c>
      <c r="L32" s="5" t="s">
        <v>448</v>
      </c>
      <c r="M32" s="5">
        <v>9</v>
      </c>
    </row>
    <row r="33" spans="1:13" ht="12.75">
      <c r="A33" t="s">
        <v>179</v>
      </c>
      <c r="B33" s="7" t="s">
        <v>99</v>
      </c>
      <c r="C33" t="s">
        <v>218</v>
      </c>
      <c r="D33" t="s">
        <v>26</v>
      </c>
      <c r="E33" s="5">
        <v>5</v>
      </c>
      <c r="F33" s="5">
        <v>5</v>
      </c>
      <c r="G33" s="5">
        <v>5</v>
      </c>
      <c r="H33" s="5" t="s">
        <v>448</v>
      </c>
      <c r="I33" s="5" t="s">
        <v>448</v>
      </c>
      <c r="J33" s="5" t="s">
        <v>448</v>
      </c>
      <c r="K33" s="5" t="s">
        <v>448</v>
      </c>
      <c r="L33" s="5" t="s">
        <v>448</v>
      </c>
      <c r="M33" s="5">
        <v>9</v>
      </c>
    </row>
    <row r="34" spans="1:13" ht="12.75">
      <c r="A34" t="s">
        <v>179</v>
      </c>
      <c r="B34" s="7" t="s">
        <v>16</v>
      </c>
      <c r="C34" t="s">
        <v>153</v>
      </c>
      <c r="D34" t="s">
        <v>279</v>
      </c>
      <c r="E34" s="5">
        <v>7</v>
      </c>
      <c r="F34" s="5">
        <v>6</v>
      </c>
      <c r="G34" s="5">
        <v>6</v>
      </c>
      <c r="H34" s="5" t="s">
        <v>448</v>
      </c>
      <c r="I34" s="5" t="s">
        <v>448</v>
      </c>
      <c r="J34" s="5" t="s">
        <v>448</v>
      </c>
      <c r="K34" s="5" t="s">
        <v>448</v>
      </c>
      <c r="L34" s="5" t="s">
        <v>448</v>
      </c>
      <c r="M34" s="5">
        <v>11</v>
      </c>
    </row>
    <row r="35" spans="1:13" ht="12.75">
      <c r="A35" t="s">
        <v>179</v>
      </c>
      <c r="B35" s="7" t="s">
        <v>36</v>
      </c>
      <c r="C35" t="s">
        <v>281</v>
      </c>
      <c r="D35" t="s">
        <v>14</v>
      </c>
      <c r="E35" s="5">
        <v>6</v>
      </c>
      <c r="F35" s="5">
        <v>6</v>
      </c>
      <c r="G35" s="5">
        <v>7</v>
      </c>
      <c r="H35" s="5" t="s">
        <v>448</v>
      </c>
      <c r="I35" s="5" t="s">
        <v>448</v>
      </c>
      <c r="J35" s="5" t="s">
        <v>448</v>
      </c>
      <c r="K35" s="5" t="s">
        <v>448</v>
      </c>
      <c r="L35" s="5" t="s">
        <v>448</v>
      </c>
      <c r="M35" s="5">
        <v>11</v>
      </c>
    </row>
    <row r="36" spans="1:13" ht="12.75">
      <c r="A36" t="s">
        <v>179</v>
      </c>
      <c r="B36" s="7" t="s">
        <v>143</v>
      </c>
      <c r="C36" t="s">
        <v>219</v>
      </c>
      <c r="D36" t="s">
        <v>26</v>
      </c>
      <c r="E36" s="5">
        <v>6</v>
      </c>
      <c r="F36" s="5">
        <v>7</v>
      </c>
      <c r="G36" s="5">
        <v>7</v>
      </c>
      <c r="H36" s="5" t="s">
        <v>448</v>
      </c>
      <c r="I36" s="5" t="s">
        <v>448</v>
      </c>
      <c r="J36" s="5" t="s">
        <v>448</v>
      </c>
      <c r="K36" s="5" t="s">
        <v>448</v>
      </c>
      <c r="L36" s="5" t="s">
        <v>448</v>
      </c>
      <c r="M36" s="5">
        <v>13</v>
      </c>
    </row>
    <row r="37" spans="1:13" ht="12.75">
      <c r="A37" t="s">
        <v>179</v>
      </c>
      <c r="B37" s="7" t="s">
        <v>41</v>
      </c>
      <c r="C37" t="s">
        <v>343</v>
      </c>
      <c r="D37" t="s">
        <v>57</v>
      </c>
      <c r="E37" s="5">
        <v>7</v>
      </c>
      <c r="F37" s="5">
        <v>7</v>
      </c>
      <c r="G37" s="5">
        <v>6</v>
      </c>
      <c r="H37" s="5" t="s">
        <v>448</v>
      </c>
      <c r="I37" s="5" t="s">
        <v>448</v>
      </c>
      <c r="J37" s="5" t="s">
        <v>448</v>
      </c>
      <c r="K37" s="5" t="s">
        <v>448</v>
      </c>
      <c r="L37" s="5" t="s">
        <v>448</v>
      </c>
      <c r="M37" s="5">
        <v>13</v>
      </c>
    </row>
    <row r="38" spans="1:13" ht="12.75">
      <c r="A38" t="s">
        <v>179</v>
      </c>
      <c r="B38" s="7" t="s">
        <v>27</v>
      </c>
      <c r="C38" t="s">
        <v>345</v>
      </c>
      <c r="D38" t="s">
        <v>26</v>
      </c>
      <c r="E38" s="5">
        <v>4</v>
      </c>
      <c r="F38" s="5">
        <v>8</v>
      </c>
      <c r="G38" s="5">
        <v>99</v>
      </c>
      <c r="H38" s="5" t="s">
        <v>448</v>
      </c>
      <c r="I38" s="5" t="s">
        <v>448</v>
      </c>
      <c r="J38" s="5" t="s">
        <v>448</v>
      </c>
      <c r="K38" s="5" t="s">
        <v>448</v>
      </c>
      <c r="L38" s="5" t="s">
        <v>448</v>
      </c>
      <c r="M38" s="5">
        <v>15</v>
      </c>
    </row>
    <row r="39" ht="12.75">
      <c r="A39" t="s">
        <v>285</v>
      </c>
    </row>
    <row r="40" spans="1:13" ht="12.75">
      <c r="A40" t="s">
        <v>206</v>
      </c>
      <c r="B40" s="7" t="s">
        <v>22</v>
      </c>
      <c r="C40" t="s">
        <v>162</v>
      </c>
      <c r="D40" t="s">
        <v>360</v>
      </c>
      <c r="E40" s="5">
        <v>1</v>
      </c>
      <c r="F40" s="5">
        <v>1</v>
      </c>
      <c r="G40" s="5">
        <v>1</v>
      </c>
      <c r="H40" s="5" t="s">
        <v>448</v>
      </c>
      <c r="I40" s="5" t="s">
        <v>448</v>
      </c>
      <c r="J40" s="5" t="s">
        <v>448</v>
      </c>
      <c r="K40" s="5">
        <v>1</v>
      </c>
      <c r="L40" s="5">
        <v>1</v>
      </c>
      <c r="M40" s="5">
        <v>1</v>
      </c>
    </row>
    <row r="41" spans="1:13" ht="12.75">
      <c r="A41" t="s">
        <v>206</v>
      </c>
      <c r="B41" s="7" t="s">
        <v>65</v>
      </c>
      <c r="C41" t="s">
        <v>157</v>
      </c>
      <c r="D41" t="s">
        <v>11</v>
      </c>
      <c r="E41" s="5">
        <v>2</v>
      </c>
      <c r="F41" s="5">
        <v>2</v>
      </c>
      <c r="G41" s="5">
        <v>2</v>
      </c>
      <c r="H41" s="5" t="s">
        <v>448</v>
      </c>
      <c r="I41" s="5" t="s">
        <v>448</v>
      </c>
      <c r="J41" s="5" t="s">
        <v>448</v>
      </c>
      <c r="K41" s="5">
        <v>1</v>
      </c>
      <c r="L41" s="5">
        <v>2</v>
      </c>
      <c r="M41" s="5">
        <v>2</v>
      </c>
    </row>
    <row r="42" spans="1:13" ht="12.75">
      <c r="A42" t="s">
        <v>206</v>
      </c>
      <c r="B42" s="7" t="s">
        <v>31</v>
      </c>
      <c r="C42" t="s">
        <v>82</v>
      </c>
      <c r="D42" t="s">
        <v>21</v>
      </c>
      <c r="E42" s="5">
        <v>1</v>
      </c>
      <c r="F42" s="5">
        <v>1</v>
      </c>
      <c r="G42" s="5">
        <v>1</v>
      </c>
      <c r="H42" s="5" t="s">
        <v>448</v>
      </c>
      <c r="I42" s="5" t="s">
        <v>448</v>
      </c>
      <c r="J42" s="5" t="s">
        <v>448</v>
      </c>
      <c r="K42" s="5">
        <v>2</v>
      </c>
      <c r="L42" s="5">
        <v>3</v>
      </c>
      <c r="M42" s="5">
        <v>3</v>
      </c>
    </row>
    <row r="43" spans="1:13" ht="12.75">
      <c r="A43" t="s">
        <v>206</v>
      </c>
      <c r="B43" s="7" t="s">
        <v>17</v>
      </c>
      <c r="C43" t="s">
        <v>159</v>
      </c>
      <c r="D43" t="s">
        <v>21</v>
      </c>
      <c r="E43" s="5">
        <v>1</v>
      </c>
      <c r="F43" s="5">
        <v>1</v>
      </c>
      <c r="G43" s="5">
        <v>1</v>
      </c>
      <c r="H43" s="5" t="s">
        <v>448</v>
      </c>
      <c r="I43" s="5" t="s">
        <v>448</v>
      </c>
      <c r="J43" s="5" t="s">
        <v>448</v>
      </c>
      <c r="K43" s="5">
        <v>2</v>
      </c>
      <c r="L43" s="5">
        <v>4</v>
      </c>
      <c r="M43" s="5">
        <v>4</v>
      </c>
    </row>
    <row r="44" spans="1:13" ht="12.75">
      <c r="A44" t="s">
        <v>206</v>
      </c>
      <c r="B44" s="7" t="s">
        <v>48</v>
      </c>
      <c r="C44" t="s">
        <v>80</v>
      </c>
      <c r="D44" t="s">
        <v>14</v>
      </c>
      <c r="E44" s="5">
        <v>2</v>
      </c>
      <c r="F44" s="5">
        <v>2</v>
      </c>
      <c r="G44" s="5">
        <v>2</v>
      </c>
      <c r="H44" s="5" t="s">
        <v>448</v>
      </c>
      <c r="I44" s="5" t="s">
        <v>448</v>
      </c>
      <c r="J44" s="5" t="s">
        <v>448</v>
      </c>
      <c r="K44" s="5">
        <v>3</v>
      </c>
      <c r="L44" s="5">
        <v>5</v>
      </c>
      <c r="M44" s="5">
        <v>5</v>
      </c>
    </row>
    <row r="45" spans="1:13" ht="12.75">
      <c r="A45" t="s">
        <v>206</v>
      </c>
      <c r="B45" s="7" t="s">
        <v>19</v>
      </c>
      <c r="C45" t="s">
        <v>278</v>
      </c>
      <c r="D45" t="s">
        <v>14</v>
      </c>
      <c r="E45" s="5">
        <v>2</v>
      </c>
      <c r="F45" s="5">
        <v>2</v>
      </c>
      <c r="G45" s="5">
        <v>2</v>
      </c>
      <c r="H45" s="5" t="s">
        <v>448</v>
      </c>
      <c r="I45" s="5" t="s">
        <v>448</v>
      </c>
      <c r="J45" s="5" t="s">
        <v>448</v>
      </c>
      <c r="K45" s="5">
        <v>3</v>
      </c>
      <c r="L45" s="5">
        <v>6</v>
      </c>
      <c r="M45" s="5">
        <v>6</v>
      </c>
    </row>
    <row r="46" spans="1:13" ht="12.75">
      <c r="A46" t="s">
        <v>206</v>
      </c>
      <c r="B46" s="7" t="s">
        <v>67</v>
      </c>
      <c r="C46" t="s">
        <v>161</v>
      </c>
      <c r="D46" t="s">
        <v>51</v>
      </c>
      <c r="E46" s="5">
        <v>3</v>
      </c>
      <c r="F46" s="5">
        <v>3</v>
      </c>
      <c r="G46" s="5">
        <v>3</v>
      </c>
      <c r="H46" s="5" t="s">
        <v>448</v>
      </c>
      <c r="I46" s="5" t="s">
        <v>448</v>
      </c>
      <c r="J46" s="5" t="s">
        <v>448</v>
      </c>
      <c r="K46" s="5">
        <v>4</v>
      </c>
      <c r="L46" s="5">
        <v>7</v>
      </c>
      <c r="M46" s="5">
        <v>7</v>
      </c>
    </row>
    <row r="47" spans="1:13" ht="12.75">
      <c r="A47" t="s">
        <v>206</v>
      </c>
      <c r="B47" s="7" t="s">
        <v>50</v>
      </c>
      <c r="C47" t="s">
        <v>83</v>
      </c>
      <c r="D47" t="s">
        <v>14</v>
      </c>
      <c r="E47" s="5">
        <v>3</v>
      </c>
      <c r="F47" s="5">
        <v>3</v>
      </c>
      <c r="G47" s="5">
        <v>4</v>
      </c>
      <c r="H47" s="5" t="s">
        <v>448</v>
      </c>
      <c r="I47" s="5" t="s">
        <v>448</v>
      </c>
      <c r="J47" s="5" t="s">
        <v>448</v>
      </c>
      <c r="K47" s="5">
        <v>4</v>
      </c>
      <c r="L47" s="5">
        <v>8</v>
      </c>
      <c r="M47" s="5">
        <v>8</v>
      </c>
    </row>
    <row r="48" spans="1:13" ht="12.75">
      <c r="A48" t="s">
        <v>206</v>
      </c>
      <c r="B48" s="7" t="s">
        <v>28</v>
      </c>
      <c r="C48" t="s">
        <v>84</v>
      </c>
      <c r="D48" t="s">
        <v>26</v>
      </c>
      <c r="E48" s="5">
        <v>3</v>
      </c>
      <c r="F48" s="5">
        <v>4</v>
      </c>
      <c r="G48" s="5">
        <v>3</v>
      </c>
      <c r="H48" s="5" t="s">
        <v>448</v>
      </c>
      <c r="I48" s="5" t="s">
        <v>448</v>
      </c>
      <c r="J48" s="5" t="s">
        <v>448</v>
      </c>
      <c r="K48" s="5">
        <v>5</v>
      </c>
      <c r="L48" s="5" t="s">
        <v>448</v>
      </c>
      <c r="M48" s="5">
        <v>9</v>
      </c>
    </row>
    <row r="49" spans="1:13" ht="12.75">
      <c r="A49" t="s">
        <v>206</v>
      </c>
      <c r="B49" s="7" t="s">
        <v>35</v>
      </c>
      <c r="C49" t="s">
        <v>223</v>
      </c>
      <c r="D49" t="s">
        <v>57</v>
      </c>
      <c r="E49" s="5">
        <v>5</v>
      </c>
      <c r="F49" s="5">
        <v>4</v>
      </c>
      <c r="G49" s="5">
        <v>4</v>
      </c>
      <c r="H49" s="5" t="s">
        <v>448</v>
      </c>
      <c r="I49" s="5" t="s">
        <v>448</v>
      </c>
      <c r="J49" s="5" t="s">
        <v>448</v>
      </c>
      <c r="K49" s="5">
        <v>5</v>
      </c>
      <c r="L49" s="5" t="s">
        <v>448</v>
      </c>
      <c r="M49" s="5">
        <v>9</v>
      </c>
    </row>
    <row r="50" spans="1:13" ht="12.75">
      <c r="A50" t="s">
        <v>206</v>
      </c>
      <c r="B50" s="7" t="s">
        <v>53</v>
      </c>
      <c r="C50" t="s">
        <v>222</v>
      </c>
      <c r="D50" t="s">
        <v>14</v>
      </c>
      <c r="E50" s="5">
        <v>4</v>
      </c>
      <c r="F50" s="5">
        <v>3</v>
      </c>
      <c r="G50" s="5">
        <v>4</v>
      </c>
      <c r="H50" s="5" t="s">
        <v>448</v>
      </c>
      <c r="I50" s="5" t="s">
        <v>448</v>
      </c>
      <c r="J50" s="5" t="s">
        <v>448</v>
      </c>
      <c r="K50" s="5">
        <v>6</v>
      </c>
      <c r="L50" s="5" t="s">
        <v>448</v>
      </c>
      <c r="M50" s="5">
        <v>11</v>
      </c>
    </row>
    <row r="51" spans="1:13" ht="12.75">
      <c r="A51" t="s">
        <v>206</v>
      </c>
      <c r="B51" s="7" t="s">
        <v>68</v>
      </c>
      <c r="C51" t="s">
        <v>160</v>
      </c>
      <c r="D51" t="s">
        <v>51</v>
      </c>
      <c r="E51" s="5">
        <v>4</v>
      </c>
      <c r="F51" s="5">
        <v>4</v>
      </c>
      <c r="G51" s="5">
        <v>5</v>
      </c>
      <c r="H51" s="5" t="s">
        <v>448</v>
      </c>
      <c r="I51" s="5" t="s">
        <v>448</v>
      </c>
      <c r="J51" s="5" t="s">
        <v>448</v>
      </c>
      <c r="K51" s="5">
        <v>6</v>
      </c>
      <c r="L51" s="5" t="s">
        <v>448</v>
      </c>
      <c r="M51" s="5">
        <v>11</v>
      </c>
    </row>
    <row r="52" spans="1:13" ht="12.75">
      <c r="A52" t="s">
        <v>206</v>
      </c>
      <c r="B52" s="7" t="s">
        <v>23</v>
      </c>
      <c r="C52" t="s">
        <v>78</v>
      </c>
      <c r="D52" t="s">
        <v>11</v>
      </c>
      <c r="E52" s="5">
        <v>4</v>
      </c>
      <c r="F52" s="5">
        <v>5</v>
      </c>
      <c r="G52" s="5">
        <v>5</v>
      </c>
      <c r="H52" s="5" t="s">
        <v>448</v>
      </c>
      <c r="I52" s="5" t="s">
        <v>448</v>
      </c>
      <c r="J52" s="5" t="s">
        <v>448</v>
      </c>
      <c r="K52" s="5" t="s">
        <v>448</v>
      </c>
      <c r="L52" s="5" t="s">
        <v>448</v>
      </c>
      <c r="M52" s="5">
        <v>13</v>
      </c>
    </row>
    <row r="53" spans="1:13" ht="12.75">
      <c r="A53" t="s">
        <v>206</v>
      </c>
      <c r="B53" s="7" t="s">
        <v>357</v>
      </c>
      <c r="C53" t="s">
        <v>81</v>
      </c>
      <c r="D53" t="s">
        <v>14</v>
      </c>
      <c r="E53" s="5">
        <v>5</v>
      </c>
      <c r="F53" s="5">
        <v>6</v>
      </c>
      <c r="G53" s="5">
        <v>3</v>
      </c>
      <c r="H53" s="5" t="s">
        <v>448</v>
      </c>
      <c r="I53" s="5" t="s">
        <v>448</v>
      </c>
      <c r="J53" s="5" t="s">
        <v>448</v>
      </c>
      <c r="K53" s="5" t="s">
        <v>448</v>
      </c>
      <c r="L53" s="5" t="s">
        <v>448</v>
      </c>
      <c r="M53" s="5">
        <v>13</v>
      </c>
    </row>
    <row r="54" spans="1:13" ht="12.75">
      <c r="A54" t="s">
        <v>206</v>
      </c>
      <c r="B54" s="7" t="s">
        <v>39</v>
      </c>
      <c r="C54" t="s">
        <v>347</v>
      </c>
      <c r="D54" t="s">
        <v>21</v>
      </c>
      <c r="E54" s="5">
        <v>5</v>
      </c>
      <c r="F54" s="5">
        <v>5</v>
      </c>
      <c r="G54" s="5">
        <v>5</v>
      </c>
      <c r="H54" s="5" t="s">
        <v>448</v>
      </c>
      <c r="I54" s="5" t="s">
        <v>448</v>
      </c>
      <c r="J54" s="5" t="s">
        <v>448</v>
      </c>
      <c r="K54" s="5" t="s">
        <v>448</v>
      </c>
      <c r="L54" s="5" t="s">
        <v>448</v>
      </c>
      <c r="M54" s="5">
        <v>15</v>
      </c>
    </row>
    <row r="55" spans="1:13" ht="12.75">
      <c r="A55" t="s">
        <v>206</v>
      </c>
      <c r="B55" s="7" t="s">
        <v>36</v>
      </c>
      <c r="C55" t="s">
        <v>364</v>
      </c>
      <c r="D55" t="s">
        <v>57</v>
      </c>
      <c r="E55" s="5">
        <v>6</v>
      </c>
      <c r="F55" s="5">
        <v>5</v>
      </c>
      <c r="G55" s="5">
        <v>6</v>
      </c>
      <c r="H55" s="5" t="s">
        <v>448</v>
      </c>
      <c r="I55" s="5" t="s">
        <v>448</v>
      </c>
      <c r="J55" s="5" t="s">
        <v>448</v>
      </c>
      <c r="K55" s="5" t="s">
        <v>448</v>
      </c>
      <c r="L55" s="5" t="s">
        <v>448</v>
      </c>
      <c r="M55" s="5">
        <v>16</v>
      </c>
    </row>
    <row r="56" spans="1:13" ht="12.75">
      <c r="A56" t="s">
        <v>206</v>
      </c>
      <c r="B56" s="7" t="s">
        <v>25</v>
      </c>
      <c r="C56" t="s">
        <v>365</v>
      </c>
      <c r="D56" t="s">
        <v>26</v>
      </c>
      <c r="E56" s="5">
        <v>6</v>
      </c>
      <c r="F56" s="5">
        <v>6</v>
      </c>
      <c r="G56" s="5">
        <v>6</v>
      </c>
      <c r="H56" s="5" t="s">
        <v>448</v>
      </c>
      <c r="I56" s="5" t="s">
        <v>448</v>
      </c>
      <c r="J56" s="5" t="s">
        <v>448</v>
      </c>
      <c r="K56" s="5" t="s">
        <v>448</v>
      </c>
      <c r="L56" s="5" t="s">
        <v>448</v>
      </c>
      <c r="M56" s="5">
        <v>17</v>
      </c>
    </row>
    <row r="57" spans="1:13" ht="12.75">
      <c r="A57" t="s">
        <v>206</v>
      </c>
      <c r="B57" s="7" t="s">
        <v>359</v>
      </c>
      <c r="C57" t="s">
        <v>79</v>
      </c>
      <c r="D57" t="s">
        <v>11</v>
      </c>
      <c r="E57" s="5">
        <v>6</v>
      </c>
      <c r="F57" s="5">
        <v>6</v>
      </c>
      <c r="G57" s="5">
        <v>6</v>
      </c>
      <c r="H57" s="5" t="s">
        <v>448</v>
      </c>
      <c r="I57" s="5" t="s">
        <v>448</v>
      </c>
      <c r="J57" s="5" t="s">
        <v>448</v>
      </c>
      <c r="K57" s="5" t="s">
        <v>448</v>
      </c>
      <c r="L57" s="5" t="s">
        <v>448</v>
      </c>
      <c r="M57" s="5">
        <v>17</v>
      </c>
    </row>
    <row r="58" spans="1:13" ht="12.75">
      <c r="A58" t="s">
        <v>206</v>
      </c>
      <c r="B58" s="7" t="s">
        <v>356</v>
      </c>
      <c r="C58" t="s">
        <v>158</v>
      </c>
      <c r="D58" t="s">
        <v>26</v>
      </c>
      <c r="E58" s="5">
        <v>7</v>
      </c>
      <c r="F58" s="5">
        <v>7</v>
      </c>
      <c r="G58" s="5">
        <v>7</v>
      </c>
      <c r="H58" s="5" t="s">
        <v>448</v>
      </c>
      <c r="I58" s="5" t="s">
        <v>448</v>
      </c>
      <c r="J58" s="5" t="s">
        <v>448</v>
      </c>
      <c r="K58" s="5" t="s">
        <v>448</v>
      </c>
      <c r="L58" s="5" t="s">
        <v>448</v>
      </c>
      <c r="M58" s="5">
        <v>19</v>
      </c>
    </row>
    <row r="59" ht="12.75">
      <c r="A59" t="s">
        <v>285</v>
      </c>
    </row>
    <row r="60" spans="1:13" ht="12.75">
      <c r="A60" t="s">
        <v>207</v>
      </c>
      <c r="B60" s="7" t="s">
        <v>440</v>
      </c>
      <c r="C60" t="s">
        <v>151</v>
      </c>
      <c r="D60" t="s">
        <v>26</v>
      </c>
      <c r="E60" s="5">
        <v>1</v>
      </c>
      <c r="F60" s="5">
        <v>1</v>
      </c>
      <c r="G60" s="5">
        <v>1</v>
      </c>
      <c r="H60" s="5">
        <v>1</v>
      </c>
      <c r="I60" s="5" t="s">
        <v>448</v>
      </c>
      <c r="J60" s="5" t="s">
        <v>448</v>
      </c>
      <c r="K60" s="5" t="s">
        <v>448</v>
      </c>
      <c r="L60" s="5" t="s">
        <v>448</v>
      </c>
      <c r="M60" s="5">
        <v>1</v>
      </c>
    </row>
    <row r="61" spans="1:13" ht="12.75">
      <c r="A61" t="s">
        <v>207</v>
      </c>
      <c r="B61" s="7" t="s">
        <v>442</v>
      </c>
      <c r="C61" t="s">
        <v>150</v>
      </c>
      <c r="D61" t="s">
        <v>26</v>
      </c>
      <c r="E61" s="5">
        <v>2</v>
      </c>
      <c r="F61" s="5">
        <v>2</v>
      </c>
      <c r="G61" s="5">
        <v>2</v>
      </c>
      <c r="H61" s="5">
        <v>3</v>
      </c>
      <c r="I61" s="5" t="s">
        <v>448</v>
      </c>
      <c r="J61" s="5" t="s">
        <v>448</v>
      </c>
      <c r="K61" s="5" t="s">
        <v>448</v>
      </c>
      <c r="L61" s="5" t="s">
        <v>448</v>
      </c>
      <c r="M61" s="5">
        <v>2</v>
      </c>
    </row>
    <row r="62" spans="1:13" ht="12.75">
      <c r="A62" t="s">
        <v>207</v>
      </c>
      <c r="B62" s="7" t="s">
        <v>441</v>
      </c>
      <c r="C62" t="s">
        <v>363</v>
      </c>
      <c r="D62" t="s">
        <v>57</v>
      </c>
      <c r="E62" s="5">
        <v>3</v>
      </c>
      <c r="F62" s="5">
        <v>3</v>
      </c>
      <c r="G62" s="5">
        <v>3</v>
      </c>
      <c r="H62" s="5">
        <v>2</v>
      </c>
      <c r="I62" s="5" t="s">
        <v>448</v>
      </c>
      <c r="J62" s="5" t="s">
        <v>448</v>
      </c>
      <c r="K62" s="5" t="s">
        <v>448</v>
      </c>
      <c r="L62" s="5" t="s">
        <v>448</v>
      </c>
      <c r="M62" s="5">
        <v>3</v>
      </c>
    </row>
    <row r="63" ht="12.75">
      <c r="A63" t="s">
        <v>285</v>
      </c>
    </row>
    <row r="64" spans="1:13" ht="12.75">
      <c r="A64" t="s">
        <v>208</v>
      </c>
      <c r="B64" s="7" t="s">
        <v>23</v>
      </c>
      <c r="C64" t="s">
        <v>148</v>
      </c>
      <c r="D64" t="s">
        <v>26</v>
      </c>
      <c r="E64" s="5">
        <v>1</v>
      </c>
      <c r="F64" s="5">
        <v>1</v>
      </c>
      <c r="G64" s="5">
        <v>1</v>
      </c>
      <c r="H64" s="5" t="s">
        <v>448</v>
      </c>
      <c r="I64" s="5" t="s">
        <v>448</v>
      </c>
      <c r="J64" s="5" t="s">
        <v>448</v>
      </c>
      <c r="K64" s="5">
        <v>1</v>
      </c>
      <c r="L64" s="5">
        <v>1</v>
      </c>
      <c r="M64" s="5">
        <v>1</v>
      </c>
    </row>
    <row r="65" spans="1:13" ht="12.75">
      <c r="A65" t="s">
        <v>208</v>
      </c>
      <c r="B65" s="7" t="s">
        <v>43</v>
      </c>
      <c r="C65" t="s">
        <v>98</v>
      </c>
      <c r="D65" t="s">
        <v>360</v>
      </c>
      <c r="E65" s="5">
        <v>1</v>
      </c>
      <c r="F65" s="5">
        <v>2</v>
      </c>
      <c r="G65" s="5">
        <v>2</v>
      </c>
      <c r="H65" s="5" t="s">
        <v>448</v>
      </c>
      <c r="I65" s="5" t="s">
        <v>448</v>
      </c>
      <c r="J65" s="5" t="s">
        <v>448</v>
      </c>
      <c r="K65" s="5">
        <v>2</v>
      </c>
      <c r="L65" s="5">
        <v>2</v>
      </c>
      <c r="M65" s="5">
        <v>2</v>
      </c>
    </row>
    <row r="66" spans="1:13" ht="12.75">
      <c r="A66" t="s">
        <v>208</v>
      </c>
      <c r="B66" s="7" t="s">
        <v>19</v>
      </c>
      <c r="C66" t="s">
        <v>77</v>
      </c>
      <c r="D66" t="s">
        <v>14</v>
      </c>
      <c r="E66" s="5">
        <v>2</v>
      </c>
      <c r="F66" s="5">
        <v>1</v>
      </c>
      <c r="G66" s="5">
        <v>1</v>
      </c>
      <c r="H66" s="5" t="s">
        <v>448</v>
      </c>
      <c r="I66" s="5" t="s">
        <v>448</v>
      </c>
      <c r="J66" s="5" t="s">
        <v>448</v>
      </c>
      <c r="K66" s="5">
        <v>1</v>
      </c>
      <c r="L66" s="5">
        <v>3</v>
      </c>
      <c r="M66" s="5">
        <v>3</v>
      </c>
    </row>
    <row r="67" spans="1:13" ht="12.75">
      <c r="A67" t="s">
        <v>208</v>
      </c>
      <c r="B67" s="7" t="s">
        <v>44</v>
      </c>
      <c r="C67" t="s">
        <v>96</v>
      </c>
      <c r="D67" t="s">
        <v>13</v>
      </c>
      <c r="E67" s="5">
        <v>2</v>
      </c>
      <c r="F67" s="5">
        <v>3</v>
      </c>
      <c r="G67" s="5">
        <v>2</v>
      </c>
      <c r="H67" s="5" t="s">
        <v>448</v>
      </c>
      <c r="I67" s="5" t="s">
        <v>448</v>
      </c>
      <c r="J67" s="5" t="s">
        <v>448</v>
      </c>
      <c r="K67" s="5">
        <v>3</v>
      </c>
      <c r="L67" s="5">
        <v>4</v>
      </c>
      <c r="M67" s="5">
        <v>4</v>
      </c>
    </row>
    <row r="68" spans="1:13" ht="12.75">
      <c r="A68" t="s">
        <v>208</v>
      </c>
      <c r="B68" s="7" t="s">
        <v>58</v>
      </c>
      <c r="C68" t="s">
        <v>93</v>
      </c>
      <c r="D68" t="s">
        <v>360</v>
      </c>
      <c r="E68" s="5">
        <v>1</v>
      </c>
      <c r="F68" s="5">
        <v>1</v>
      </c>
      <c r="G68" s="5">
        <v>1</v>
      </c>
      <c r="H68" s="5" t="s">
        <v>448</v>
      </c>
      <c r="I68" s="5" t="s">
        <v>448</v>
      </c>
      <c r="J68" s="5" t="s">
        <v>448</v>
      </c>
      <c r="K68" s="5">
        <v>4</v>
      </c>
      <c r="L68" s="5">
        <v>5</v>
      </c>
      <c r="M68" s="5">
        <v>5</v>
      </c>
    </row>
    <row r="69" spans="1:13" ht="12.75">
      <c r="A69" t="s">
        <v>208</v>
      </c>
      <c r="B69" s="7" t="s">
        <v>76</v>
      </c>
      <c r="C69" t="s">
        <v>147</v>
      </c>
      <c r="D69" t="s">
        <v>26</v>
      </c>
      <c r="E69" s="5">
        <v>1</v>
      </c>
      <c r="F69" s="5">
        <v>1</v>
      </c>
      <c r="G69" s="5">
        <v>1</v>
      </c>
      <c r="H69" s="5" t="s">
        <v>448</v>
      </c>
      <c r="I69" s="5" t="s">
        <v>448</v>
      </c>
      <c r="J69" s="5" t="s">
        <v>448</v>
      </c>
      <c r="K69" s="5">
        <v>3</v>
      </c>
      <c r="L69" s="5">
        <v>6</v>
      </c>
      <c r="M69" s="5">
        <v>6</v>
      </c>
    </row>
    <row r="70" spans="1:13" ht="12.75">
      <c r="A70" t="s">
        <v>208</v>
      </c>
      <c r="B70" s="7" t="s">
        <v>90</v>
      </c>
      <c r="C70" t="s">
        <v>92</v>
      </c>
      <c r="D70" t="s">
        <v>21</v>
      </c>
      <c r="E70" s="5">
        <v>2</v>
      </c>
      <c r="F70" s="5">
        <v>2</v>
      </c>
      <c r="G70" s="5">
        <v>2</v>
      </c>
      <c r="H70" s="5" t="s">
        <v>448</v>
      </c>
      <c r="I70" s="5" t="s">
        <v>448</v>
      </c>
      <c r="J70" s="5" t="s">
        <v>448</v>
      </c>
      <c r="K70" s="5">
        <v>2</v>
      </c>
      <c r="L70" s="5">
        <v>7</v>
      </c>
      <c r="M70" s="5">
        <v>7</v>
      </c>
    </row>
    <row r="71" spans="1:13" ht="12.75">
      <c r="A71" t="s">
        <v>208</v>
      </c>
      <c r="B71" s="7" t="s">
        <v>52</v>
      </c>
      <c r="C71" t="s">
        <v>275</v>
      </c>
      <c r="D71" t="s">
        <v>51</v>
      </c>
      <c r="E71" s="5">
        <v>2</v>
      </c>
      <c r="F71" s="5">
        <v>3</v>
      </c>
      <c r="G71" s="5">
        <v>3</v>
      </c>
      <c r="H71" s="5" t="s">
        <v>448</v>
      </c>
      <c r="I71" s="5" t="s">
        <v>448</v>
      </c>
      <c r="J71" s="5" t="s">
        <v>448</v>
      </c>
      <c r="K71" s="5">
        <v>4</v>
      </c>
      <c r="L71" s="5">
        <v>8</v>
      </c>
      <c r="M71" s="5">
        <v>8</v>
      </c>
    </row>
    <row r="72" spans="1:13" ht="12.75">
      <c r="A72" t="s">
        <v>208</v>
      </c>
      <c r="B72" s="7" t="s">
        <v>53</v>
      </c>
      <c r="C72" t="s">
        <v>149</v>
      </c>
      <c r="D72" t="s">
        <v>14</v>
      </c>
      <c r="E72" s="5">
        <v>3</v>
      </c>
      <c r="F72" s="5">
        <v>2</v>
      </c>
      <c r="G72" s="5">
        <v>3</v>
      </c>
      <c r="H72" s="5" t="s">
        <v>448</v>
      </c>
      <c r="I72" s="5" t="s">
        <v>448</v>
      </c>
      <c r="J72" s="5" t="s">
        <v>448</v>
      </c>
      <c r="K72" s="5">
        <v>5</v>
      </c>
      <c r="L72" s="5" t="s">
        <v>448</v>
      </c>
      <c r="M72" s="5">
        <v>9</v>
      </c>
    </row>
    <row r="73" spans="1:13" ht="12.75">
      <c r="A73" t="s">
        <v>208</v>
      </c>
      <c r="B73" s="7" t="s">
        <v>55</v>
      </c>
      <c r="C73" t="s">
        <v>91</v>
      </c>
      <c r="D73" t="s">
        <v>14</v>
      </c>
      <c r="E73" s="5">
        <v>3</v>
      </c>
      <c r="F73" s="5">
        <v>2</v>
      </c>
      <c r="G73" s="5">
        <v>4</v>
      </c>
      <c r="H73" s="5" t="s">
        <v>448</v>
      </c>
      <c r="I73" s="5" t="s">
        <v>448</v>
      </c>
      <c r="J73" s="5" t="s">
        <v>448</v>
      </c>
      <c r="K73" s="5">
        <v>5</v>
      </c>
      <c r="L73" s="5" t="s">
        <v>448</v>
      </c>
      <c r="M73" s="5">
        <v>9</v>
      </c>
    </row>
    <row r="74" spans="1:13" ht="12.75">
      <c r="A74" t="s">
        <v>208</v>
      </c>
      <c r="B74" s="7" t="s">
        <v>356</v>
      </c>
      <c r="C74" t="s">
        <v>89</v>
      </c>
      <c r="D74" t="s">
        <v>26</v>
      </c>
      <c r="E74" s="5">
        <v>3</v>
      </c>
      <c r="F74" s="5">
        <v>3</v>
      </c>
      <c r="G74" s="5">
        <v>3</v>
      </c>
      <c r="H74" s="5" t="s">
        <v>448</v>
      </c>
      <c r="I74" s="5" t="s">
        <v>448</v>
      </c>
      <c r="J74" s="5" t="s">
        <v>448</v>
      </c>
      <c r="K74" s="5">
        <v>6</v>
      </c>
      <c r="L74" s="5" t="s">
        <v>448</v>
      </c>
      <c r="M74" s="5">
        <v>11</v>
      </c>
    </row>
    <row r="75" spans="1:13" ht="12.75">
      <c r="A75" t="s">
        <v>208</v>
      </c>
      <c r="B75" s="7" t="s">
        <v>359</v>
      </c>
      <c r="C75" t="s">
        <v>276</v>
      </c>
      <c r="D75" t="s">
        <v>11</v>
      </c>
      <c r="E75" s="5">
        <v>3</v>
      </c>
      <c r="F75" s="5">
        <v>3</v>
      </c>
      <c r="G75" s="5">
        <v>3</v>
      </c>
      <c r="H75" s="5" t="s">
        <v>448</v>
      </c>
      <c r="I75" s="5" t="s">
        <v>448</v>
      </c>
      <c r="J75" s="5" t="s">
        <v>448</v>
      </c>
      <c r="K75" s="5">
        <v>6</v>
      </c>
      <c r="L75" s="5" t="s">
        <v>448</v>
      </c>
      <c r="M75" s="5">
        <v>11</v>
      </c>
    </row>
    <row r="76" spans="1:13" ht="12.75">
      <c r="A76" t="s">
        <v>208</v>
      </c>
      <c r="B76" s="7" t="s">
        <v>36</v>
      </c>
      <c r="C76" t="s">
        <v>88</v>
      </c>
      <c r="D76" t="s">
        <v>360</v>
      </c>
      <c r="E76" s="5">
        <v>4</v>
      </c>
      <c r="F76" s="5">
        <v>4</v>
      </c>
      <c r="G76" s="5">
        <v>4</v>
      </c>
      <c r="H76" s="5" t="s">
        <v>448</v>
      </c>
      <c r="I76" s="5" t="s">
        <v>448</v>
      </c>
      <c r="J76" s="5" t="s">
        <v>448</v>
      </c>
      <c r="K76" s="5">
        <v>7</v>
      </c>
      <c r="L76" s="5" t="s">
        <v>448</v>
      </c>
      <c r="M76" s="5">
        <v>13</v>
      </c>
    </row>
    <row r="77" spans="1:13" ht="12.75">
      <c r="A77" t="s">
        <v>208</v>
      </c>
      <c r="B77" s="7" t="s">
        <v>86</v>
      </c>
      <c r="C77" t="s">
        <v>97</v>
      </c>
      <c r="D77" t="s">
        <v>14</v>
      </c>
      <c r="E77" s="5">
        <v>5</v>
      </c>
      <c r="F77" s="5">
        <v>4</v>
      </c>
      <c r="G77" s="5">
        <v>4</v>
      </c>
      <c r="H77" s="5" t="s">
        <v>448</v>
      </c>
      <c r="I77" s="5" t="s">
        <v>448</v>
      </c>
      <c r="J77" s="5" t="s">
        <v>448</v>
      </c>
      <c r="K77" s="5">
        <v>7</v>
      </c>
      <c r="L77" s="5" t="s">
        <v>448</v>
      </c>
      <c r="M77" s="5">
        <v>13</v>
      </c>
    </row>
    <row r="78" spans="1:13" ht="12.75">
      <c r="A78" t="s">
        <v>208</v>
      </c>
      <c r="B78" s="7" t="s">
        <v>357</v>
      </c>
      <c r="C78" t="s">
        <v>95</v>
      </c>
      <c r="D78" t="s">
        <v>26</v>
      </c>
      <c r="E78" s="5">
        <v>4</v>
      </c>
      <c r="F78" s="5">
        <v>4</v>
      </c>
      <c r="G78" s="5">
        <v>2</v>
      </c>
      <c r="H78" s="5" t="s">
        <v>448</v>
      </c>
      <c r="I78" s="5" t="s">
        <v>448</v>
      </c>
      <c r="J78" s="5" t="s">
        <v>448</v>
      </c>
      <c r="K78" s="5">
        <v>8</v>
      </c>
      <c r="L78" s="5" t="s">
        <v>448</v>
      </c>
      <c r="M78" s="5">
        <v>15</v>
      </c>
    </row>
    <row r="79" spans="1:13" ht="12.75">
      <c r="A79" t="s">
        <v>208</v>
      </c>
      <c r="B79" s="7" t="s">
        <v>85</v>
      </c>
      <c r="C79" t="s">
        <v>362</v>
      </c>
      <c r="D79" t="s">
        <v>26</v>
      </c>
      <c r="E79" s="5">
        <v>4</v>
      </c>
      <c r="F79" s="5">
        <v>4</v>
      </c>
      <c r="G79" s="5">
        <v>4</v>
      </c>
      <c r="H79" s="5" t="s">
        <v>448</v>
      </c>
      <c r="I79" s="5" t="s">
        <v>448</v>
      </c>
      <c r="J79" s="5" t="s">
        <v>448</v>
      </c>
      <c r="K79" s="5">
        <v>8</v>
      </c>
      <c r="L79" s="5" t="s">
        <v>448</v>
      </c>
      <c r="M79" s="5">
        <v>15</v>
      </c>
    </row>
    <row r="80" spans="1:13" ht="12.75">
      <c r="A80" t="s">
        <v>208</v>
      </c>
      <c r="B80" s="7" t="s">
        <v>71</v>
      </c>
      <c r="C80" t="s">
        <v>217</v>
      </c>
      <c r="D80" t="s">
        <v>51</v>
      </c>
      <c r="E80" s="5">
        <v>4</v>
      </c>
      <c r="F80" s="5">
        <v>5</v>
      </c>
      <c r="G80" s="5">
        <v>5</v>
      </c>
      <c r="H80" s="5" t="s">
        <v>448</v>
      </c>
      <c r="I80" s="5" t="s">
        <v>448</v>
      </c>
      <c r="J80" s="5" t="s">
        <v>448</v>
      </c>
      <c r="K80" s="5" t="s">
        <v>448</v>
      </c>
      <c r="L80" s="5" t="s">
        <v>448</v>
      </c>
      <c r="M80" s="5">
        <v>17</v>
      </c>
    </row>
    <row r="81" spans="1:13" ht="12.75">
      <c r="A81" t="s">
        <v>208</v>
      </c>
      <c r="B81" s="7" t="s">
        <v>94</v>
      </c>
      <c r="C81" t="s">
        <v>277</v>
      </c>
      <c r="D81" t="s">
        <v>11</v>
      </c>
      <c r="E81" s="5">
        <v>5</v>
      </c>
      <c r="F81" s="5">
        <v>5</v>
      </c>
      <c r="G81" s="5">
        <v>5</v>
      </c>
      <c r="H81" s="5" t="s">
        <v>448</v>
      </c>
      <c r="I81" s="5" t="s">
        <v>448</v>
      </c>
      <c r="J81" s="5" t="s">
        <v>448</v>
      </c>
      <c r="K81" s="5" t="s">
        <v>448</v>
      </c>
      <c r="L81" s="5" t="s">
        <v>448</v>
      </c>
      <c r="M81" s="5">
        <v>18</v>
      </c>
    </row>
    <row r="82" spans="1:13" ht="12.75">
      <c r="A82" t="s">
        <v>208</v>
      </c>
      <c r="B82" s="7" t="s">
        <v>358</v>
      </c>
      <c r="C82" t="s">
        <v>349</v>
      </c>
      <c r="D82" t="s">
        <v>13</v>
      </c>
      <c r="E82" s="5">
        <v>5</v>
      </c>
      <c r="F82" s="5">
        <v>5</v>
      </c>
      <c r="G82" s="5">
        <v>5</v>
      </c>
      <c r="H82" s="5" t="s">
        <v>448</v>
      </c>
      <c r="I82" s="5" t="s">
        <v>448</v>
      </c>
      <c r="J82" s="5" t="s">
        <v>448</v>
      </c>
      <c r="K82" s="5" t="s">
        <v>448</v>
      </c>
      <c r="L82" s="5" t="s">
        <v>448</v>
      </c>
      <c r="M82" s="5">
        <v>18</v>
      </c>
    </row>
    <row r="83" spans="1:13" ht="12.75">
      <c r="A83" t="s">
        <v>208</v>
      </c>
      <c r="B83" s="7" t="s">
        <v>443</v>
      </c>
      <c r="C83" t="s">
        <v>146</v>
      </c>
      <c r="D83" t="s">
        <v>26</v>
      </c>
      <c r="E83" s="5">
        <v>5</v>
      </c>
      <c r="F83" s="5">
        <v>5</v>
      </c>
      <c r="G83" s="5">
        <v>5</v>
      </c>
      <c r="H83" s="5" t="s">
        <v>448</v>
      </c>
      <c r="I83" s="5" t="s">
        <v>448</v>
      </c>
      <c r="J83" s="5" t="s">
        <v>448</v>
      </c>
      <c r="K83" s="5" t="s">
        <v>448</v>
      </c>
      <c r="L83" s="5" t="s">
        <v>448</v>
      </c>
      <c r="M83" s="5">
        <v>18</v>
      </c>
    </row>
    <row r="84" ht="12.75">
      <c r="A84" t="s">
        <v>285</v>
      </c>
    </row>
    <row r="85" spans="1:13" ht="12.75">
      <c r="A85" t="s">
        <v>181</v>
      </c>
      <c r="B85" s="7" t="s">
        <v>33</v>
      </c>
      <c r="C85" t="s">
        <v>24</v>
      </c>
      <c r="D85" t="s">
        <v>51</v>
      </c>
      <c r="E85" s="5">
        <v>1</v>
      </c>
      <c r="F85" s="5">
        <v>1</v>
      </c>
      <c r="G85" s="5">
        <v>1</v>
      </c>
      <c r="H85" s="5" t="s">
        <v>448</v>
      </c>
      <c r="I85" s="5" t="s">
        <v>448</v>
      </c>
      <c r="J85" s="5" t="s">
        <v>448</v>
      </c>
      <c r="K85" s="5">
        <v>1</v>
      </c>
      <c r="L85" s="5">
        <v>1</v>
      </c>
      <c r="M85" s="5">
        <v>1</v>
      </c>
    </row>
    <row r="86" spans="1:13" ht="12.75">
      <c r="A86" t="s">
        <v>181</v>
      </c>
      <c r="B86" s="7" t="s">
        <v>37</v>
      </c>
      <c r="C86" t="s">
        <v>47</v>
      </c>
      <c r="D86" t="s">
        <v>11</v>
      </c>
      <c r="E86" s="5">
        <v>3</v>
      </c>
      <c r="F86" s="5">
        <v>2</v>
      </c>
      <c r="G86" s="5">
        <v>2</v>
      </c>
      <c r="H86" s="5" t="s">
        <v>448</v>
      </c>
      <c r="I86" s="5" t="s">
        <v>448</v>
      </c>
      <c r="J86" s="5" t="s">
        <v>448</v>
      </c>
      <c r="K86" s="5">
        <v>2</v>
      </c>
      <c r="L86" s="5">
        <v>2</v>
      </c>
      <c r="M86" s="5">
        <v>2</v>
      </c>
    </row>
    <row r="87" spans="1:13" ht="12.75">
      <c r="A87" t="s">
        <v>181</v>
      </c>
      <c r="B87" s="7" t="s">
        <v>20</v>
      </c>
      <c r="C87" t="s">
        <v>54</v>
      </c>
      <c r="D87" t="s">
        <v>51</v>
      </c>
      <c r="E87" s="5">
        <v>1</v>
      </c>
      <c r="F87" s="5">
        <v>1</v>
      </c>
      <c r="G87" s="5">
        <v>1</v>
      </c>
      <c r="H87" s="5" t="s">
        <v>448</v>
      </c>
      <c r="I87" s="5" t="s">
        <v>448</v>
      </c>
      <c r="J87" s="5" t="s">
        <v>448</v>
      </c>
      <c r="K87" s="5">
        <v>3</v>
      </c>
      <c r="L87" s="5">
        <v>3</v>
      </c>
      <c r="M87" s="5">
        <v>3</v>
      </c>
    </row>
    <row r="88" spans="1:13" ht="12.75">
      <c r="A88" t="s">
        <v>181</v>
      </c>
      <c r="B88" s="7" t="s">
        <v>446</v>
      </c>
      <c r="C88" t="s">
        <v>274</v>
      </c>
      <c r="D88" t="s">
        <v>13</v>
      </c>
      <c r="E88" s="5">
        <v>2</v>
      </c>
      <c r="F88" s="5">
        <v>3</v>
      </c>
      <c r="G88" s="5">
        <v>1</v>
      </c>
      <c r="H88" s="5" t="s">
        <v>448</v>
      </c>
      <c r="I88" s="5" t="s">
        <v>448</v>
      </c>
      <c r="J88" s="5" t="s">
        <v>448</v>
      </c>
      <c r="K88" s="5">
        <v>1</v>
      </c>
      <c r="L88" s="5">
        <v>4</v>
      </c>
      <c r="M88" s="5">
        <v>4</v>
      </c>
    </row>
    <row r="89" spans="1:13" ht="12.75">
      <c r="A89" t="s">
        <v>181</v>
      </c>
      <c r="B89" s="7" t="s">
        <v>12</v>
      </c>
      <c r="C89" t="s">
        <v>60</v>
      </c>
      <c r="D89" t="s">
        <v>13</v>
      </c>
      <c r="E89" s="5">
        <v>2</v>
      </c>
      <c r="F89" s="5">
        <v>4</v>
      </c>
      <c r="G89" s="5">
        <v>4</v>
      </c>
      <c r="H89" s="5" t="s">
        <v>448</v>
      </c>
      <c r="I89" s="5" t="s">
        <v>448</v>
      </c>
      <c r="J89" s="5" t="s">
        <v>448</v>
      </c>
      <c r="K89" s="5">
        <v>4</v>
      </c>
      <c r="L89" s="5">
        <v>5</v>
      </c>
      <c r="M89" s="5">
        <v>5</v>
      </c>
    </row>
    <row r="90" spans="1:13" ht="12.75">
      <c r="A90" t="s">
        <v>181</v>
      </c>
      <c r="B90" s="7" t="s">
        <v>61</v>
      </c>
      <c r="C90" t="s">
        <v>144</v>
      </c>
      <c r="D90" t="s">
        <v>14</v>
      </c>
      <c r="E90" s="5">
        <v>1</v>
      </c>
      <c r="F90" s="5">
        <v>2</v>
      </c>
      <c r="G90" s="5">
        <v>3</v>
      </c>
      <c r="H90" s="5" t="s">
        <v>448</v>
      </c>
      <c r="I90" s="5" t="s">
        <v>448</v>
      </c>
      <c r="J90" s="5" t="s">
        <v>448</v>
      </c>
      <c r="K90" s="5">
        <v>3</v>
      </c>
      <c r="L90" s="5">
        <v>6</v>
      </c>
      <c r="M90" s="5">
        <v>6</v>
      </c>
    </row>
    <row r="91" spans="1:13" ht="12.75">
      <c r="A91" t="s">
        <v>181</v>
      </c>
      <c r="B91" s="7" t="s">
        <v>142</v>
      </c>
      <c r="C91" t="s">
        <v>18</v>
      </c>
      <c r="D91" t="s">
        <v>14</v>
      </c>
      <c r="E91" s="5">
        <v>3</v>
      </c>
      <c r="F91" s="5">
        <v>4</v>
      </c>
      <c r="G91" s="5">
        <v>2</v>
      </c>
      <c r="H91" s="5" t="s">
        <v>448</v>
      </c>
      <c r="I91" s="5" t="s">
        <v>448</v>
      </c>
      <c r="J91" s="5" t="s">
        <v>448</v>
      </c>
      <c r="K91" s="5">
        <v>4</v>
      </c>
      <c r="L91" s="5">
        <v>7</v>
      </c>
      <c r="M91" s="5">
        <v>7</v>
      </c>
    </row>
    <row r="92" spans="1:13" ht="12.75">
      <c r="A92" t="s">
        <v>181</v>
      </c>
      <c r="B92" s="7" t="s">
        <v>340</v>
      </c>
      <c r="C92" t="s">
        <v>437</v>
      </c>
      <c r="D92" t="s">
        <v>438</v>
      </c>
      <c r="E92" s="5">
        <v>2</v>
      </c>
      <c r="F92" s="5">
        <v>2</v>
      </c>
      <c r="G92" s="5">
        <v>2</v>
      </c>
      <c r="H92" s="5" t="s">
        <v>448</v>
      </c>
      <c r="I92" s="5" t="s">
        <v>448</v>
      </c>
      <c r="J92" s="5" t="s">
        <v>448</v>
      </c>
      <c r="K92" s="5">
        <v>2</v>
      </c>
      <c r="L92" s="5">
        <v>8</v>
      </c>
      <c r="M92" s="5">
        <v>8</v>
      </c>
    </row>
    <row r="93" spans="1:13" ht="12.75">
      <c r="A93" t="s">
        <v>181</v>
      </c>
      <c r="B93" s="7" t="s">
        <v>141</v>
      </c>
      <c r="C93" t="s">
        <v>64</v>
      </c>
      <c r="D93" t="s">
        <v>57</v>
      </c>
      <c r="E93" s="5">
        <v>3</v>
      </c>
      <c r="F93" s="5">
        <v>3</v>
      </c>
      <c r="G93" s="5">
        <v>3</v>
      </c>
      <c r="H93" s="5" t="s">
        <v>448</v>
      </c>
      <c r="I93" s="5" t="s">
        <v>448</v>
      </c>
      <c r="J93" s="5" t="s">
        <v>448</v>
      </c>
      <c r="K93" s="5">
        <v>5</v>
      </c>
      <c r="L93" s="5" t="s">
        <v>448</v>
      </c>
      <c r="M93" s="5">
        <v>9</v>
      </c>
    </row>
    <row r="94" spans="1:13" ht="12.75">
      <c r="A94" t="s">
        <v>181</v>
      </c>
      <c r="B94" s="7" t="s">
        <v>9</v>
      </c>
      <c r="C94" t="s">
        <v>273</v>
      </c>
      <c r="D94" t="s">
        <v>14</v>
      </c>
      <c r="E94" s="5">
        <v>4</v>
      </c>
      <c r="F94" s="5">
        <v>3</v>
      </c>
      <c r="G94" s="5">
        <v>3</v>
      </c>
      <c r="H94" s="5" t="s">
        <v>448</v>
      </c>
      <c r="I94" s="5" t="s">
        <v>448</v>
      </c>
      <c r="J94" s="5" t="s">
        <v>448</v>
      </c>
      <c r="K94" s="5">
        <v>5</v>
      </c>
      <c r="L94" s="5" t="s">
        <v>448</v>
      </c>
      <c r="M94" s="5">
        <v>9</v>
      </c>
    </row>
    <row r="95" spans="1:13" ht="12.75">
      <c r="A95" t="s">
        <v>181</v>
      </c>
      <c r="B95" s="7" t="s">
        <v>100</v>
      </c>
      <c r="C95" t="s">
        <v>10</v>
      </c>
      <c r="D95" t="s">
        <v>11</v>
      </c>
      <c r="E95" s="5">
        <v>4</v>
      </c>
      <c r="F95" s="5">
        <v>1</v>
      </c>
      <c r="G95" s="5">
        <v>4</v>
      </c>
      <c r="H95" s="5" t="s">
        <v>448</v>
      </c>
      <c r="I95" s="5" t="s">
        <v>448</v>
      </c>
      <c r="J95" s="5" t="s">
        <v>448</v>
      </c>
      <c r="K95" s="5">
        <v>6</v>
      </c>
      <c r="L95" s="5" t="s">
        <v>448</v>
      </c>
      <c r="M95" s="5">
        <v>11</v>
      </c>
    </row>
    <row r="96" spans="1:13" ht="12.75">
      <c r="A96" t="s">
        <v>181</v>
      </c>
      <c r="B96" s="7" t="s">
        <v>86</v>
      </c>
      <c r="C96" t="s">
        <v>145</v>
      </c>
      <c r="D96" t="s">
        <v>57</v>
      </c>
      <c r="E96" s="5">
        <v>5</v>
      </c>
      <c r="F96" s="5">
        <v>4</v>
      </c>
      <c r="G96" s="5">
        <v>4</v>
      </c>
      <c r="H96" s="5" t="s">
        <v>448</v>
      </c>
      <c r="I96" s="5" t="s">
        <v>448</v>
      </c>
      <c r="J96" s="5" t="s">
        <v>448</v>
      </c>
      <c r="K96" s="5">
        <v>6</v>
      </c>
      <c r="L96" s="5" t="s">
        <v>448</v>
      </c>
      <c r="M96" s="5">
        <v>11</v>
      </c>
    </row>
    <row r="97" spans="1:13" ht="12.75">
      <c r="A97" t="s">
        <v>181</v>
      </c>
      <c r="B97" s="7" t="s">
        <v>87</v>
      </c>
      <c r="C97" t="s">
        <v>49</v>
      </c>
      <c r="D97" t="s">
        <v>11</v>
      </c>
      <c r="E97" s="5">
        <v>5</v>
      </c>
      <c r="F97" s="5">
        <v>5</v>
      </c>
      <c r="G97" s="5">
        <v>5</v>
      </c>
      <c r="H97" s="5" t="s">
        <v>448</v>
      </c>
      <c r="I97" s="5" t="s">
        <v>448</v>
      </c>
      <c r="J97" s="5" t="s">
        <v>448</v>
      </c>
      <c r="K97" s="5" t="s">
        <v>448</v>
      </c>
      <c r="L97" s="5" t="s">
        <v>448</v>
      </c>
      <c r="M97" s="5">
        <v>13</v>
      </c>
    </row>
    <row r="98" spans="1:13" ht="12.75">
      <c r="A98" t="s">
        <v>181</v>
      </c>
      <c r="B98" s="7" t="s">
        <v>341</v>
      </c>
      <c r="C98" t="s">
        <v>439</v>
      </c>
      <c r="D98" t="s">
        <v>438</v>
      </c>
      <c r="E98" s="5">
        <v>5</v>
      </c>
      <c r="F98" s="5">
        <v>5</v>
      </c>
      <c r="G98" s="5">
        <v>5</v>
      </c>
      <c r="H98" s="5" t="s">
        <v>448</v>
      </c>
      <c r="I98" s="5" t="s">
        <v>448</v>
      </c>
      <c r="J98" s="5" t="s">
        <v>448</v>
      </c>
      <c r="K98" s="5" t="s">
        <v>448</v>
      </c>
      <c r="L98" s="5" t="s">
        <v>448</v>
      </c>
      <c r="M98" s="5">
        <v>13</v>
      </c>
    </row>
    <row r="99" spans="1:13" ht="12.75">
      <c r="A99" t="s">
        <v>181</v>
      </c>
      <c r="B99" s="7" t="s">
        <v>29</v>
      </c>
      <c r="C99" t="s">
        <v>339</v>
      </c>
      <c r="D99" t="s">
        <v>14</v>
      </c>
      <c r="E99" s="5">
        <v>4</v>
      </c>
      <c r="F99" s="5">
        <v>6</v>
      </c>
      <c r="G99" s="5">
        <v>5</v>
      </c>
      <c r="H99" s="5" t="s">
        <v>448</v>
      </c>
      <c r="I99" s="5" t="s">
        <v>448</v>
      </c>
      <c r="J99" s="5" t="s">
        <v>448</v>
      </c>
      <c r="K99" s="5" t="s">
        <v>448</v>
      </c>
      <c r="L99" s="5" t="s">
        <v>448</v>
      </c>
      <c r="M99" s="5">
        <v>13</v>
      </c>
    </row>
    <row r="100" spans="1:13" ht="12.75">
      <c r="A100" t="s">
        <v>181</v>
      </c>
      <c r="B100" s="7" t="s">
        <v>445</v>
      </c>
      <c r="C100" t="s">
        <v>361</v>
      </c>
      <c r="D100" t="s">
        <v>26</v>
      </c>
      <c r="E100" s="5">
        <v>6</v>
      </c>
      <c r="F100" s="5">
        <v>5</v>
      </c>
      <c r="G100" s="5">
        <v>6</v>
      </c>
      <c r="H100" s="5" t="s">
        <v>448</v>
      </c>
      <c r="I100" s="5" t="s">
        <v>448</v>
      </c>
      <c r="J100" s="5" t="s">
        <v>448</v>
      </c>
      <c r="K100" s="5" t="s">
        <v>448</v>
      </c>
      <c r="L100" s="5" t="s">
        <v>448</v>
      </c>
      <c r="M100" s="5">
        <v>16</v>
      </c>
    </row>
    <row r="101" spans="1:13" ht="12.75">
      <c r="A101" t="s">
        <v>181</v>
      </c>
      <c r="B101" s="7" t="s">
        <v>69</v>
      </c>
      <c r="C101" t="s">
        <v>72</v>
      </c>
      <c r="D101" t="s">
        <v>57</v>
      </c>
      <c r="E101" s="5">
        <v>6</v>
      </c>
      <c r="F101" s="5">
        <v>6</v>
      </c>
      <c r="G101" s="5">
        <v>6</v>
      </c>
      <c r="H101" s="5" t="s">
        <v>448</v>
      </c>
      <c r="I101" s="5" t="s">
        <v>448</v>
      </c>
      <c r="J101" s="5" t="s">
        <v>448</v>
      </c>
      <c r="K101" s="5" t="s">
        <v>448</v>
      </c>
      <c r="L101" s="5" t="s">
        <v>448</v>
      </c>
      <c r="M101" s="5">
        <v>17</v>
      </c>
    </row>
    <row r="102" spans="1:13" ht="12.75">
      <c r="A102" t="s">
        <v>181</v>
      </c>
      <c r="B102" s="7" t="s">
        <v>444</v>
      </c>
      <c r="C102" t="s">
        <v>59</v>
      </c>
      <c r="D102" t="s">
        <v>360</v>
      </c>
      <c r="E102" s="5">
        <v>6</v>
      </c>
      <c r="F102" s="5">
        <v>6</v>
      </c>
      <c r="G102" s="5">
        <v>6</v>
      </c>
      <c r="H102" s="5" t="s">
        <v>448</v>
      </c>
      <c r="I102" s="5" t="s">
        <v>448</v>
      </c>
      <c r="J102" s="5" t="s">
        <v>448</v>
      </c>
      <c r="K102" s="5" t="s">
        <v>448</v>
      </c>
      <c r="L102" s="5" t="s">
        <v>448</v>
      </c>
      <c r="M102" s="5">
        <v>17</v>
      </c>
    </row>
    <row r="103" ht="12.75">
      <c r="A103" t="s">
        <v>285</v>
      </c>
    </row>
    <row r="104" ht="12.75">
      <c r="A104" t="s">
        <v>122</v>
      </c>
    </row>
  </sheetData>
  <mergeCells count="3">
    <mergeCell ref="C1:D1"/>
    <mergeCell ref="A1:B1"/>
    <mergeCell ref="E1:L1"/>
  </mergeCells>
  <printOptions gridLines="1"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2"/>
  <headerFooter alignWithMargins="0">
    <oddHeader>&amp;LHaala&amp;CErgebnisliste 20Z&amp;R&amp;D</oddHeader>
    <oddFooter>&amp;L&amp;F, &amp;A&amp;RSeite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ATD</dc:creator>
  <cp:keywords/>
  <dc:description/>
  <cp:lastModifiedBy>Hermann</cp:lastModifiedBy>
  <cp:lastPrinted>2006-05-01T13:28:32Z</cp:lastPrinted>
  <dcterms:created xsi:type="dcterms:W3CDTF">2002-04-03T19:52:51Z</dcterms:created>
  <dcterms:modified xsi:type="dcterms:W3CDTF">2015-10-08T10:21:40Z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